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Anexa 1" sheetId="1" r:id="rId1"/>
    <sheet name="Anexa 2" sheetId="2" r:id="rId2"/>
    <sheet name="Anexa 3" sheetId="3" r:id="rId3"/>
  </sheets>
  <calcPr calcId="124519"/>
</workbook>
</file>

<file path=xl/calcChain.xml><?xml version="1.0" encoding="utf-8"?>
<calcChain xmlns="http://schemas.openxmlformats.org/spreadsheetml/2006/main">
  <c r="L15" i="1"/>
  <c r="M15"/>
  <c r="L16"/>
  <c r="M16"/>
  <c r="L17"/>
  <c r="M17"/>
  <c r="L18"/>
  <c r="M18"/>
  <c r="L21"/>
  <c r="M21"/>
  <c r="L22"/>
  <c r="M22"/>
  <c r="L24"/>
  <c r="M24"/>
  <c r="L25"/>
  <c r="M25"/>
  <c r="L26"/>
  <c r="M26"/>
  <c r="M27"/>
  <c r="L28"/>
  <c r="M28"/>
  <c r="L29"/>
  <c r="M29"/>
  <c r="L30"/>
  <c r="M30"/>
  <c r="L31"/>
  <c r="M31"/>
  <c r="L32"/>
  <c r="M32"/>
  <c r="L34"/>
  <c r="M34"/>
  <c r="L35"/>
  <c r="M35"/>
  <c r="L36"/>
  <c r="M36"/>
  <c r="L37"/>
  <c r="M37"/>
  <c r="L38"/>
  <c r="M38"/>
  <c r="L40"/>
  <c r="M40"/>
  <c r="L41"/>
  <c r="M41"/>
  <c r="L42"/>
  <c r="M42"/>
  <c r="L43"/>
  <c r="M43"/>
  <c r="L44"/>
  <c r="M44"/>
  <c r="L46"/>
  <c r="M46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M66"/>
  <c r="L72"/>
  <c r="M72"/>
  <c r="L73"/>
  <c r="M73"/>
  <c r="I15"/>
  <c r="I16"/>
  <c r="I17"/>
  <c r="I18"/>
  <c r="I21"/>
  <c r="I22"/>
  <c r="I24"/>
  <c r="I25"/>
  <c r="I26"/>
  <c r="I28"/>
  <c r="I29"/>
  <c r="I30"/>
  <c r="I31"/>
  <c r="I32"/>
  <c r="I34"/>
  <c r="I35"/>
  <c r="I36"/>
  <c r="I37"/>
  <c r="I38"/>
  <c r="I40"/>
  <c r="I41"/>
  <c r="I42"/>
  <c r="I43"/>
  <c r="I44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72"/>
  <c r="I73"/>
  <c r="H14"/>
  <c r="J14"/>
  <c r="K14"/>
  <c r="M14" s="1"/>
  <c r="H24"/>
  <c r="J24"/>
  <c r="K24"/>
  <c r="K23" s="1"/>
  <c r="K20" s="1"/>
  <c r="K19" s="1"/>
  <c r="H27"/>
  <c r="L27" s="1"/>
  <c r="J27"/>
  <c r="K27"/>
  <c r="H47"/>
  <c r="J47"/>
  <c r="K47"/>
  <c r="H51"/>
  <c r="J51"/>
  <c r="K51"/>
  <c r="H53"/>
  <c r="J53"/>
  <c r="K53"/>
  <c r="H60"/>
  <c r="H59" s="1"/>
  <c r="J60"/>
  <c r="J59" s="1"/>
  <c r="K60"/>
  <c r="K59" s="1"/>
  <c r="H66"/>
  <c r="J66"/>
  <c r="L66" s="1"/>
  <c r="K66"/>
  <c r="H67"/>
  <c r="L67" s="1"/>
  <c r="J67"/>
  <c r="M67" s="1"/>
  <c r="K67"/>
  <c r="H68"/>
  <c r="H69" s="1"/>
  <c r="J68"/>
  <c r="J69" s="1"/>
  <c r="K68"/>
  <c r="K69" s="1"/>
  <c r="G68"/>
  <c r="G69" s="1"/>
  <c r="G66"/>
  <c r="G67" s="1"/>
  <c r="G59"/>
  <c r="G60"/>
  <c r="G53"/>
  <c r="G51"/>
  <c r="G47"/>
  <c r="G27"/>
  <c r="G24"/>
  <c r="G14"/>
  <c r="I14" l="1"/>
  <c r="M20"/>
  <c r="M23"/>
  <c r="J23"/>
  <c r="J20" s="1"/>
  <c r="J19" s="1"/>
  <c r="M19" s="1"/>
  <c r="I27"/>
  <c r="H23"/>
  <c r="M69"/>
  <c r="M68"/>
  <c r="L69"/>
  <c r="I67"/>
  <c r="I68"/>
  <c r="I69"/>
  <c r="L68"/>
  <c r="L14"/>
  <c r="I66"/>
  <c r="J33"/>
  <c r="J39" s="1"/>
  <c r="J45" s="1"/>
  <c r="K33"/>
  <c r="K71"/>
  <c r="G23"/>
  <c r="G20" s="1"/>
  <c r="G19" s="1"/>
  <c r="K39" l="1"/>
  <c r="M33"/>
  <c r="M71"/>
  <c r="J71"/>
  <c r="H20"/>
  <c r="L23"/>
  <c r="I23"/>
  <c r="G33"/>
  <c r="G39" s="1"/>
  <c r="G45" s="1"/>
  <c r="G71"/>
  <c r="K45" l="1"/>
  <c r="M45" s="1"/>
  <c r="M39"/>
  <c r="H19"/>
  <c r="I20"/>
  <c r="L20"/>
  <c r="L19" l="1"/>
  <c r="I19"/>
  <c r="H71"/>
  <c r="H33"/>
  <c r="I71" l="1"/>
  <c r="L71"/>
  <c r="I33"/>
  <c r="L33"/>
  <c r="H39"/>
  <c r="L39" l="1"/>
  <c r="H45"/>
  <c r="I39"/>
  <c r="L45" l="1"/>
  <c r="I45"/>
</calcChain>
</file>

<file path=xl/sharedStrings.xml><?xml version="1.0" encoding="utf-8"?>
<sst xmlns="http://schemas.openxmlformats.org/spreadsheetml/2006/main" count="523" uniqueCount="360">
  <si>
    <t>mii lei</t>
  </si>
  <si>
    <t>INDICATORI</t>
  </si>
  <si>
    <t>Nr. rd.</t>
  </si>
  <si>
    <t>%</t>
  </si>
  <si>
    <t>I.</t>
  </si>
  <si>
    <t>VENITURI TOTALE (Rd.1=Rd.2+Rd.5)</t>
  </si>
  <si>
    <t>Venituri totale din exploatare, din care:</t>
  </si>
  <si>
    <t>a)</t>
  </si>
  <si>
    <t>subvenții, cf. prevederilor legale în vigoare</t>
  </si>
  <si>
    <t>b)</t>
  </si>
  <si>
    <t>transferuri, cf. prevederilor legale în vigoare</t>
  </si>
  <si>
    <t>Venituri financiare</t>
  </si>
  <si>
    <t>II</t>
  </si>
  <si>
    <t>CHELTUIELI TOTALE (Rd.6=Rd.7+Rd.19)</t>
  </si>
  <si>
    <t>Cheltuieli de exploatare,(Rd. 7= Rd.8+Rd.9+Rd.10+Rd.18) din care:</t>
  </si>
  <si>
    <t>A.</t>
  </si>
  <si>
    <t>cheltuieli cu bunuri si servicii</t>
  </si>
  <si>
    <t>B.</t>
  </si>
  <si>
    <t>cheltuieli cu impozite, taxe si varsaminte asimilate</t>
  </si>
  <si>
    <t>C.</t>
  </si>
  <si>
    <t>cheltuieli cu personalul, (Rd.10=Rd.11+Rd.14+Rd.16+Rd.17) din care:</t>
  </si>
  <si>
    <t>C0</t>
  </si>
  <si>
    <t>Cheltuieli de natură salarială(Rd.11=Rd.12+Rd.13)</t>
  </si>
  <si>
    <t>C1</t>
  </si>
  <si>
    <t>ch. cu salariile</t>
  </si>
  <si>
    <t>C2</t>
  </si>
  <si>
    <t>bonusuri</t>
  </si>
  <si>
    <t>C3</t>
  </si>
  <si>
    <t>alte cheltuieli cu personalul, din care:</t>
  </si>
  <si>
    <t>cheltuieli cu plati compensatorii aferente disponibilizărilor de personal</t>
  </si>
  <si>
    <t>C4</t>
  </si>
  <si>
    <t>Cheltuieli aferente contractului de mandat si a altor organe de conducere si control, comisii si comitete</t>
  </si>
  <si>
    <t>C5</t>
  </si>
  <si>
    <t>Cheltuieli cu contribuțiile datorate de angajator</t>
  </si>
  <si>
    <t>D.</t>
  </si>
  <si>
    <t>alte cheltuieli de exploatare</t>
  </si>
  <si>
    <t>Cheltuieli financiare</t>
  </si>
  <si>
    <t>III</t>
  </si>
  <si>
    <t>REZULTATUL BRUT (profit/pierdere) (Rd.20=Rd.1-Rd.6)</t>
  </si>
  <si>
    <t>IV</t>
  </si>
  <si>
    <t>IMPOZIT PE PROFIT CURENT</t>
  </si>
  <si>
    <t>IMPOZIT PE PROFIT AMÂNAT</t>
  </si>
  <si>
    <t>VENITURI DIN IMPOZITUL PE PROFIT AMÂNAT</t>
  </si>
  <si>
    <t>IMPOZITUL SPECIFIC UNOR ACTIVITĂȚI</t>
  </si>
  <si>
    <t>ALTE IMPOZITE NEPREZENTATE LA ELEMENTELE DE MAI SUS</t>
  </si>
  <si>
    <t>V</t>
  </si>
  <si>
    <t>PROFITUL/PIERDEREA NETA A PERIOADEI DE RAPORTARE (Rd. 26=Rd.20-Rd.21-Rd.22+Rd.23-Rd.24-Rd.25), din care:</t>
  </si>
  <si>
    <t>Rezerve legale</t>
  </si>
  <si>
    <t>Alte rezerve reprezentând facilități fiscale prevăzute de lege</t>
  </si>
  <si>
    <t>Acoperirea pierderilor contabile din anii precedenți</t>
  </si>
  <si>
    <t>Constituirea surselor proprii de finanțare pentru proiectele cofinanțate din împrumuturi externe, precum și pentru constituirea surselor necesare rambursării ratelor de capital, plații dobânzilor, comisioanelor și altor costuri aferente acestor împrumuturi</t>
  </si>
  <si>
    <t>Alte repartizări prevăzute de lege</t>
  </si>
  <si>
    <t>Profitul contabil rămas după deducerea sumelor de la Rd. 27, 28, 29, 30, 31 (Rd. 32= Rd.26-(Rd.27 la Rd. 31)&gt;= 0)</t>
  </si>
  <si>
    <t>Participarea salariaților la profit în limita a 10% din profitul net, dar nu mai mult de nivelul unui salariu de bază mediu lunar realizat la nivelul operatorului economic în exercițiul financiar de referință</t>
  </si>
  <si>
    <t>Minimum 50% vărsăminte la bugetul de stat sau local în cazul regiilor autonome, ori dividende cuvenite actionarilor, în cazul societăților/ companiilor naționale și societăților cu capital integral sau majoritar de stat, din care:</t>
  </si>
  <si>
    <t>- dividende cuvenite bugetului de stat</t>
  </si>
  <si>
    <t>- dividende cuvenite bugetului local</t>
  </si>
  <si>
    <t>c)</t>
  </si>
  <si>
    <t>- dividende cuvenite altor acționari</t>
  </si>
  <si>
    <t>Profitul nerepartizat pe destinațiile prevăzute la Rd.33 - Rd.34 se repartizează la alte rezerve și constituie sursă proprie de finanțare</t>
  </si>
  <si>
    <t>VI</t>
  </si>
  <si>
    <t>VENITURI DIN FONDURI EUROPENE</t>
  </si>
  <si>
    <t>VII</t>
  </si>
  <si>
    <t>CHELTUIELI ELIGIBILE DIN FONDURI EUROPENE, din care</t>
  </si>
  <si>
    <t>cheltuieli materiale</t>
  </si>
  <si>
    <t>cheltuieli cu salariile</t>
  </si>
  <si>
    <t>cheltuieli privind prestarile de servicii</t>
  </si>
  <si>
    <t>d)</t>
  </si>
  <si>
    <t>cheltuieli cu reclama si publicitate</t>
  </si>
  <si>
    <t>e)</t>
  </si>
  <si>
    <t>alte cheltuieli</t>
  </si>
  <si>
    <t>VIII</t>
  </si>
  <si>
    <t>SURSE DE FINANȚARE A INVESTIȚIILOR, din care:</t>
  </si>
  <si>
    <t>Alocații de la buget</t>
  </si>
  <si>
    <t>alocații bugetare aferente plății angajamentelor din anii anteriori</t>
  </si>
  <si>
    <t>IX</t>
  </si>
  <si>
    <t>CHELTUIELI PENTRU INVESTIȚII</t>
  </si>
  <si>
    <t>X</t>
  </si>
  <si>
    <t>DATE DE FUNDAMENTARE</t>
  </si>
  <si>
    <t>Nr. de personal prognozat la finele anului</t>
  </si>
  <si>
    <t>Nr. mediu de salariați total</t>
  </si>
  <si>
    <t>Castigul mediu lunar pe salariat (lei/persoană) determinat pe baza cheltuielilor de natură salarială *)</t>
  </si>
  <si>
    <t>Câștigul mediu lunar pe salariat (lei/persoană) determinat pe baza cheltuielilor de natură salarială, recalculat cf. Legii anuale a bugetului de stat **)</t>
  </si>
  <si>
    <t>Productivitatea muncii în unități valorice pe total personal mediu (mii lei/persoană) (Rd.2/Rd.51)</t>
  </si>
  <si>
    <t>Productivitatea muncii în unități valorice pe total personal mediu recalculată cf. Legii anuale a bugetului de stat</t>
  </si>
  <si>
    <t>Productivitatea muncii în unități fizice pe total personal mediu (cantitate produse finite/ persoană)</t>
  </si>
  <si>
    <t>Cheltuieli totale la 1000 lei venituri totale (Rd. 57= (Rd.6/Rd.1)x1000)</t>
  </si>
  <si>
    <t>Plăți restante</t>
  </si>
  <si>
    <t>Creanțe restante</t>
  </si>
  <si>
    <r>
      <t>*)</t>
    </r>
    <r>
      <rPr>
        <sz val="13"/>
        <color rgb="FF444444"/>
        <rFont val="Calibri"/>
        <family val="2"/>
        <scheme val="minor"/>
      </rPr>
      <t> Rd. 52 = Rd. 151 din Anexa de fundamentare nr. 2</t>
    </r>
  </si>
  <si>
    <r>
      <t>**)</t>
    </r>
    <r>
      <rPr>
        <sz val="13"/>
        <color rgb="FF444444"/>
        <rFont val="Calibri"/>
        <family val="2"/>
        <scheme val="minor"/>
      </rPr>
      <t> Rd. 53 = Rd. 152 din Anexa de fundamentare nr. 2</t>
    </r>
  </si>
  <si>
    <t>Propuneri an curent 2020</t>
  </si>
  <si>
    <t>Estimări an 2021</t>
  </si>
  <si>
    <t>Estimări an 2022</t>
  </si>
  <si>
    <t>Realizat/ Preliminat an precedent 2019</t>
  </si>
  <si>
    <t>9 = 7/5</t>
  </si>
  <si>
    <t>10= 8/7</t>
  </si>
  <si>
    <t>6= 5/4</t>
  </si>
  <si>
    <t>AUTORITATEA ADMINISTRATIEI PUBLICE CENTRALE/LOCALE</t>
  </si>
  <si>
    <t>OPERATORUL ECONOMIC : S.C. GOSPODARIE SEIMENI S.R.L.</t>
  </si>
  <si>
    <t>SEDIUL/ADRESA : COM. SEIMENI, STR. PRINCIPALA, NR. 91, JUD. CONSTANTA</t>
  </si>
  <si>
    <t>COD UNIC DE INREGISTRARE : 37070471</t>
  </si>
  <si>
    <t xml:space="preserve">                     BUGETUL DE VENITURI SI CHELTUIELI</t>
  </si>
  <si>
    <t xml:space="preserve">                Anexa nr. 1</t>
  </si>
  <si>
    <t xml:space="preserve">          PE ANUL 2020</t>
  </si>
  <si>
    <t>CONDUCATORUL UNITATII</t>
  </si>
  <si>
    <t>CONDUCATORUL COMPARTIMENTULUI</t>
  </si>
  <si>
    <t>FINANCIAR-CONTABIL</t>
  </si>
  <si>
    <t>FIRMA S.R.L.</t>
  </si>
  <si>
    <t>Aprobat</t>
  </si>
  <si>
    <t>din care:</t>
  </si>
  <si>
    <t>7=6/5</t>
  </si>
  <si>
    <t>8=5/3 a</t>
  </si>
  <si>
    <t>conform Hotararii C.A.</t>
  </si>
  <si>
    <t>Preliminat / Realizat</t>
  </si>
  <si>
    <t>Trim I</t>
  </si>
  <si>
    <t>Trim II</t>
  </si>
  <si>
    <t>Trim III</t>
  </si>
  <si>
    <t>An</t>
  </si>
  <si>
    <t>3a</t>
  </si>
  <si>
    <t>4a</t>
  </si>
  <si>
    <t>6a</t>
  </si>
  <si>
    <t>6b</t>
  </si>
  <si>
    <t>6c</t>
  </si>
  <si>
    <t>VENITURI TOTALE (Rd.1=Rd.2+Rd.22)</t>
  </si>
  <si>
    <t>Venituri totale din exploatare (Rd.2=Rd.3+Rd.8+Rd.9+Rd.12 +Rd.13+Rd.14), din care:</t>
  </si>
  <si>
    <t>din producția vândută (Rd.3=Rd.4+Rd.5+Rd.6+Rd.7), din care:</t>
  </si>
  <si>
    <t>al)</t>
  </si>
  <si>
    <t>din vânzarea produselor</t>
  </si>
  <si>
    <t>a2)</t>
  </si>
  <si>
    <t>din servicii prestate</t>
  </si>
  <si>
    <t>a3)</t>
  </si>
  <si>
    <t>din redevențe și chirii</t>
  </si>
  <si>
    <t>a4)</t>
  </si>
  <si>
    <t>alte venituri</t>
  </si>
  <si>
    <t>din vânzarea mărfurilor</t>
  </si>
  <si>
    <t>din subvenții și transferuri de exploatare aferente cifrei de afaceri nete (Rd.9=Rd.10+Rd.11), din care:</t>
  </si>
  <si>
    <t>ci</t>
  </si>
  <si>
    <t>c2</t>
  </si>
  <si>
    <t>din producția de imobilizări</t>
  </si>
  <si>
    <t>venituri aferente costului producției în curs de execuție</t>
  </si>
  <si>
    <t>f)</t>
  </si>
  <si>
    <t>alte venituri din exploatare (Rd.15+Rd.16+Rd.19+Rd.20+Rd.21, din care:</t>
  </si>
  <si>
    <t>fi)</t>
  </si>
  <si>
    <t>din amenzi și penalități</t>
  </si>
  <si>
    <t>f2)</t>
  </si>
  <si>
    <t>din vânzarea activelor și alte operații de capital (red.16=Rd.17+Rd.18), din care:</t>
  </si>
  <si>
    <t>- active corporale</t>
  </si>
  <si>
    <t>- active necorporale</t>
  </si>
  <si>
    <t>f3)</t>
  </si>
  <si>
    <t>din subvenții pentru investiții</t>
  </si>
  <si>
    <t>f4)</t>
  </si>
  <si>
    <t>din valorificarea certificatelor CO2</t>
  </si>
  <si>
    <t>f5) | alte venituri</t>
  </si>
  <si>
    <t>Venituri financiare (Rd.22=Rd.23+Rd.24+Rd.25+ Rd.26+Rd.27), din care:</t>
  </si>
  <si>
    <t>din imobilizări financiare</t>
  </si>
  <si>
    <t>din investiții financiare</t>
  </si>
  <si>
    <t>din diferențe de curs</t>
  </si>
  <si>
    <t>din dobânzi</t>
  </si>
  <si>
    <t>alte venituri financiare</t>
  </si>
  <si>
    <t>CHELTUIELI TOTALE (Rd.28=Rd.29+Rd.130)</t>
  </si>
  <si>
    <t>Cheltuieli de exploatare (Rd.29=Rd.30+Rd.78+Rd.85+Rd.113), din care:</t>
  </si>
  <si>
    <t>A. Cheltuieli cu bunuri si servicii (Rd.30=Rd.31+Rd.39+Rd.45), din care:</t>
  </si>
  <si>
    <t>A1</t>
  </si>
  <si>
    <t>Cheltuieli privind stocurile (Rd.31=Rd.32+Rd.33+Rd.36+ Rd.37+Rd.38), din care:</t>
  </si>
  <si>
    <t>cheltuieli cu materiile prime</t>
  </si>
  <si>
    <t>cheltuieli cu materialele consumabile, din care:</t>
  </si>
  <si>
    <t>b1)</t>
  </si>
  <si>
    <t>cheltuieli cu piesele de schimb</t>
  </si>
  <si>
    <t>b2)</t>
  </si>
  <si>
    <t>cheltuieli cu combustibilii</t>
  </si>
  <si>
    <t>cheltuieli privind materialele de natura obiectelor de inventar</t>
  </si>
  <si>
    <t>cheltuieli privind energia și apa</t>
  </si>
  <si>
    <t>cheltuieli privind mărfurile</t>
  </si>
  <si>
    <t>A2</t>
  </si>
  <si>
    <t>Cheltuieli privind serviciile executate de terți (Rd.39=Rd.40+Rd.41+Rd.44), din care:</t>
  </si>
  <si>
    <t>cheltuieli cu întreținerea și reparațiile</t>
  </si>
  <si>
    <t>cheltuieli privind chiriile (Rd.41=Rd.42+Rd.43) din care:</t>
  </si>
  <si>
    <t>- către operatori cu capital integral/majoritar de stat</t>
  </si>
  <si>
    <t>- către operatori cu capital privat</t>
  </si>
  <si>
    <t>prime de asigurare</t>
  </si>
  <si>
    <t>A3</t>
  </si>
  <si>
    <t>Cheltuieli cu alte servicii executate de terți (Rd.45=Rd.46+Rd.47+Rd.49+ Rd.56+Rd.61+Rd.62+Rd.66+ Rd.67+Rd.68+Rd.77), din care:</t>
  </si>
  <si>
    <t>cheltuieli cu colaboratorii</t>
  </si>
  <si>
    <t>cheltuieli privind comisioanele și onorariul, din care:</t>
  </si>
  <si>
    <t>cheltuieli privind consultanța juridică</t>
  </si>
  <si>
    <t>cheltuieli de protocol, reclamă și publicitate (Rd.51+Rd.53), din care:</t>
  </si>
  <si>
    <t>c1)</t>
  </si>
  <si>
    <t>cheltuieli de protocol, din care:</t>
  </si>
  <si>
    <t>- tichete cadou potrivit Legii nr. 193/2006, cu modificările ulterioare</t>
  </si>
  <si>
    <t>51</t>
  </si>
  <si>
    <t>c2)</t>
  </si>
  <si>
    <t>cheltuieli de reclamă și publicitate, din care:</t>
  </si>
  <si>
    <t>- tichete cadou ptr. cheltuieli de reclamă și publicitate, potrivit Legii nr. 193/2006, cu modificările ulterioare</t>
  </si>
  <si>
    <t>53</t>
  </si>
  <si>
    <t>- tichete cadou ptr. campanii de marketing, studiul pieței, promovarea pe piețe existente sau noi, potrivit Legii nr. 193/2006, cu modificările ulterioare</t>
  </si>
  <si>
    <t>54</t>
  </si>
  <si>
    <t>- ch.de promovare a produselor</t>
  </si>
  <si>
    <t>Ch. cu sponsorizarea, potrivit O.U.G. nr. 2/2015 (Rd.56=Rd.57+Rd.58+Rd.60), din care:</t>
  </si>
  <si>
    <t>d1)</t>
  </si>
  <si>
    <t>ch.de sponsorizare in domeniul medical si sanatate</t>
  </si>
  <si>
    <t>d2)</t>
  </si>
  <si>
    <t>ch. de sponsorizare in domeniile educatie, invatamant, social si sport, din care:</t>
  </si>
  <si>
    <t>- pentru cluburile sportive</t>
  </si>
  <si>
    <t>d3)</t>
  </si>
  <si>
    <t>ch. de sponsorizare pentru alte actiuni si activitati</t>
  </si>
  <si>
    <t>cheltuieli cu transportul de bunuri si persoane</t>
  </si>
  <si>
    <t>cheltuieli de deplasare, detașare, transfer, din care:</t>
  </si>
  <si>
    <t>- cheltuieli cu diurna (rd.63=Rd.64+Rd.65), din care:</t>
  </si>
  <si>
    <t>63</t>
  </si>
  <si>
    <t>-interna</t>
  </si>
  <si>
    <t>-externa</t>
  </si>
  <si>
    <t>g)</t>
  </si>
  <si>
    <t>cheltuieli poștale și taxe de telecomunicații</t>
  </si>
  <si>
    <t>h)</t>
  </si>
  <si>
    <t>cheltuieli cu serviciile bancare si asimilate</t>
  </si>
  <si>
    <t>i)</t>
  </si>
  <si>
    <t>alte cheltuieli cu serviciile executate de terți, din care:</t>
  </si>
  <si>
    <t>i1)</t>
  </si>
  <si>
    <t>cheltuieli de asigurare si pază</t>
  </si>
  <si>
    <t>i2)</t>
  </si>
  <si>
    <t>cheltuieli privind întreținerea și funcționarea tehnicii de calcul</t>
  </si>
  <si>
    <t>i3)</t>
  </si>
  <si>
    <t>cheltuieli cu pregătirea profesională</t>
  </si>
  <si>
    <t>i4)</t>
  </si>
  <si>
    <t>cheltuieli cu reevaluarea imobilizărilor corporale și necorporale, din care:</t>
  </si>
  <si>
    <t>-aferente bunurilor de natura domeniului public</t>
  </si>
  <si>
    <t>i5)</t>
  </si>
  <si>
    <t>cheltuieli cu prestațiile efectuate de filiale</t>
  </si>
  <si>
    <t>i6)</t>
  </si>
  <si>
    <t>cheltuieli privind recrutarea și plasarea personalului de conducere cf. Ordonanței de urgență a Guvernului nr. 109/2011</t>
  </si>
  <si>
    <t>i7)</t>
  </si>
  <si>
    <t>j)</t>
  </si>
  <si>
    <t>ch. cu redevența pentru concesionarea bunurilor publice si resursele minerale</t>
  </si>
  <si>
    <t>ch. cu taxa de licență</t>
  </si>
  <si>
    <t>ch. cu taxa de autorizare</t>
  </si>
  <si>
    <t>ch. cu taxa de mediu</t>
  </si>
  <si>
    <t>C. Cheltuieli cu personalul (Rd.85=Rd.86+Rd.99+Rd.103+ Rd. 112), din care:</t>
  </si>
  <si>
    <t>Cheltuieli de natură salarială (Rd.86=Rd.87+ Rd.91)</t>
  </si>
  <si>
    <t>Cheltuieli cu salariile (Rd.87=Rd.88+Rd.89+Rd.90), din care:</t>
  </si>
  <si>
    <t>a) cheltuieli sociale prevăzute la art. 25 din Legea nr. 227/2015 privind Codul fiscal*), cu modificările și completările ulterioare, din care:</t>
  </si>
  <si>
    <t>b) tichete de masă;</t>
  </si>
  <si>
    <t>c) vouchere de vacanță;</t>
  </si>
  <si>
    <t>d) ch. privind participarea salariaților la profitul obtinut în anul precedent</t>
  </si>
  <si>
    <t>e) alte cheltuieli conform CCM.</t>
  </si>
  <si>
    <t>a) ch. cu plățile compensatorii aferente disponibilizărilor de personal</t>
  </si>
  <si>
    <t>b) ch. cu drepturile salariale cuvenite în baza unor hotărâri judecătorești</t>
  </si>
  <si>
    <t>c) cheltuieli de natură salarială aferente restructurarii, privatizarii, administrator special, alte comisii si comitete</t>
  </si>
  <si>
    <t>Cheltuieli aferente contractului de mandat si a altor organe de conducere si control, comisii si comitete (Rd.103=Rd.104+Rd.107+ Rd.110+ Rd.111), din care:</t>
  </si>
  <si>
    <t>a) pentru directori/directorat</t>
  </si>
  <si>
    <t>-componenta fixă</t>
  </si>
  <si>
    <t>-componenta variabilă</t>
  </si>
  <si>
    <t>b) pentru consiliul de administrație/consiliul de supraveghere, din care:</t>
  </si>
  <si>
    <t>c) pentru cenzori</t>
  </si>
  <si>
    <t>d) pentru alte comisii și comitete constituite potrivit legii</t>
  </si>
  <si>
    <t>D. Alte cheltuieli de exploatare (Rd.113=Rd.114+Rd.117+Rd.118+ Rd.119+Rd.120+Rd.121), din care:</t>
  </si>
  <si>
    <t>- către bugetul general consolidat</t>
  </si>
  <si>
    <t>- către alți creditori</t>
  </si>
  <si>
    <t>cheltuieli privind activele imobilizate</t>
  </si>
  <si>
    <t>cheltuieli aferente transferurilor pentru plata personalului</t>
  </si>
  <si>
    <t>ch. cu amortizarea imobilizărilor corporale și necorporale</t>
  </si>
  <si>
    <t>ajustări și deprecieri pentru pierdere de valoare și provizioane (Rd.121=Rd.122-Rd.125), din care:</t>
  </si>
  <si>
    <t>f1)</t>
  </si>
  <si>
    <t>cheltuieli privind ajustările și provizioanele</t>
  </si>
  <si>
    <t>f1.1)</t>
  </si>
  <si>
    <t>-provizioane privind participarea la profit a salariaților</t>
  </si>
  <si>
    <t>f1.2)</t>
  </si>
  <si>
    <t>- provizioane in legatura cu contractul de mandat</t>
  </si>
  <si>
    <t>venituri din provizioane și ajustări pentru depreciere sau pierderi de valoare , din care:</t>
  </si>
  <si>
    <t>f2.1)</t>
  </si>
  <si>
    <t>din anularea provizioanelor (Rd.126=Rd.127+Rd. 128+ Rd.129), din care:</t>
  </si>
  <si>
    <t>- din participarea salariaților la profit</t>
  </si>
  <si>
    <t>- din deprecierea imobilizărilor corporale și a activelor circulante</t>
  </si>
  <si>
    <t>- venituri din alte provizioane</t>
  </si>
  <si>
    <t>Cheltuieli financiare (Rd.130=Rd.131+Rd.134+Rd. 137), din care:</t>
  </si>
  <si>
    <t>1S0</t>
  </si>
  <si>
    <t>cheltuieli privind dobânzile, din care:</t>
  </si>
  <si>
    <t>1S1</t>
  </si>
  <si>
    <t>a1)</t>
  </si>
  <si>
    <t>aferente creditelor pentru investiții</t>
  </si>
  <si>
    <t>1S2</t>
  </si>
  <si>
    <t>aferente creditelor pentru activitatea curentă</t>
  </si>
  <si>
    <t>cheltuieli din diferențe de curs valutar, din care:</t>
  </si>
  <si>
    <t>1S4</t>
  </si>
  <si>
    <t>1S5</t>
  </si>
  <si>
    <t>1SB</t>
  </si>
  <si>
    <t>alte cheltuieli financiare</t>
  </si>
  <si>
    <t>12&gt;7</t>
  </si>
  <si>
    <t>venituri neimpozabile</t>
  </si>
  <si>
    <t>1S9</t>
  </si>
  <si>
    <t>Venituri totale din exploatare, din care: (Rd.2)</t>
  </si>
  <si>
    <t>- venituri din subvenții și transferuri</t>
  </si>
  <si>
    <t>142)</t>
  </si>
  <si>
    <t>- alte venituri care nu se iau în calcul la determinarea productivității muncii și a rezultatului brut, cf. Legii anuale a bugetului de stat</t>
  </si>
  <si>
    <t>144</t>
  </si>
  <si>
    <t>Cheltuieli totale din exploatare, din care:Rd.29</t>
  </si>
  <si>
    <t>- alte cheltuieli din exploatare care nu se iau în calcul la determinarea rezultatului brut realizat în anul precedent, cf. Legii anuale a bugetului de stat</t>
  </si>
  <si>
    <t>14B</t>
  </si>
  <si>
    <t>Cheltuieli de natură salarială (Rd.86), din care: **)</t>
  </si>
  <si>
    <t>. . . . . . . . . .</t>
  </si>
  <si>
    <t>Nr. mediu de salariați</t>
  </si>
  <si>
    <t>x</t>
  </si>
  <si>
    <t>Câștigul mediu lunar pe salariat (lei/persoană) determinat pe baza cheltuielilor de natură salarială, cf. OG 26/2013 [(Rd.147 - rd.92* -rd.97)/Rd.7491/12*1000</t>
  </si>
  <si>
    <t>Câștigul mediu lunar pe salariat (lei/persoană) determinat pe baza cheltuielilor de natură salarială, recalculat cf. OG nr. 26/2013 și Legii anuale a bugetului de stat</t>
  </si>
  <si>
    <t>Productivitatea muncii în unități valorice pe total personal mediu (mii lei/persoană) (Rd.2/Rd.149)</t>
  </si>
  <si>
    <t>Elemente de calcul a productivitatii muncii in unităti fizice, din care</t>
  </si>
  <si>
    <t>- cantitatea de produse finite (QPF)</t>
  </si>
  <si>
    <t>- pret mediu (p)</t>
  </si>
  <si>
    <t>- valoare=QPF x p</t>
  </si>
  <si>
    <t>- pondere in venituri totale de exploatare = Rd.157/Rd.2</t>
  </si>
  <si>
    <t>Creanțe restante, din care:</t>
  </si>
  <si>
    <t>Credite pentru finanțarea activității curente (soldul rămas de rambursat)</t>
  </si>
  <si>
    <t>Redistribuiri/distribuiri totale cf.OUG nr. 29/2017 din:</t>
  </si>
  <si>
    <t>- alte rezerve</t>
  </si>
  <si>
    <t>- rezultatul reportat</t>
  </si>
  <si>
    <t>Anexa nr. 2</t>
  </si>
  <si>
    <t xml:space="preserve">     Detalierea indicatorilor economico-financiari prevăzuți în bugetul de venituri</t>
  </si>
  <si>
    <t xml:space="preserve"> și cheltuieli și repartizarea pe trimestre a acestora</t>
  </si>
  <si>
    <t>Prevederi an precedent 2019</t>
  </si>
  <si>
    <t>Realizat an 2018</t>
  </si>
  <si>
    <t>ch. cu taxa pt. activitatea de exploatare</t>
  </si>
  <si>
    <t>B Cheltuieli cu impozite, taxe si varsaminte asimilate (Rd.78=Rd.79+Rd.80+Rd.81+Rd.82+ Rd.83+Rd.84), din care:</t>
  </si>
  <si>
    <t>cheltuieli cu alte taxe si impozite</t>
  </si>
  <si>
    <t>a) salarii de baza</t>
  </si>
  <si>
    <t>b) sporuri, prime si alte bonificatii</t>
  </si>
  <si>
    <t>c) alte bonificatii (conform CCM)'</t>
  </si>
  <si>
    <t>Bonusuri (Rd.91=Rd.92+Rd.95+Rd.96+ Rd.97+ Rd.98), din care:</t>
  </si>
  <si>
    <t>&gt; tichete de creșă, cf. Legii nr. 193/2006, cu modificările ulterioare;</t>
  </si>
  <si>
    <t>&gt; tichete cadou pentru cheltuieli sociale potrivit Legii nr. 193/2006, cu modificările ulterioare;</t>
  </si>
  <si>
    <t>Alte cheltuieli cu personalul (Rd.99=Rd.100+Rd.101 +
Rd. 102), din care:</t>
  </si>
  <si>
    <t>cheltuieli cu majorări și penalități (Rd.114=Rd.115+Rd.116), din care:</t>
  </si>
  <si>
    <t>1S3</t>
  </si>
  <si>
    <t>REZULTATUL BRUT (profit/pierdere) (rd.138=Rd.1-Rd.28)</t>
  </si>
  <si>
    <t>cheltuieli nedeductibile fiscal</t>
  </si>
  <si>
    <t>147 a)</t>
  </si>
  <si>
    <t>147 b)</t>
  </si>
  <si>
    <t>147 c)</t>
  </si>
  <si>
    <t>Câștigul mediu lunar pe salariat (lei/persoană) determinat pe baza cheltuielilor de natură salarială (Rd.147/Rd. 7491/12*1000)</t>
  </si>
  <si>
    <t>Productivitatea muncii în unități fizice pe total personal mediu (cantitate produse finite/persoană) W=QPF/Rd. 149</t>
  </si>
  <si>
    <t>&gt; de la operatori cu capital integral/majoritar de stat</t>
  </si>
  <si>
    <t>&gt; de la operatori cu capital privat</t>
  </si>
  <si>
    <t>&gt; de la bugetul de stat</t>
  </si>
  <si>
    <t>&gt; de la bugetul local</t>
  </si>
  <si>
    <t>&gt; de la alte entitati</t>
  </si>
  <si>
    <t>*) în limita prevazuta la art. 25 alin. 3 lit. b din Legea nr. 227/2015 privind Codul fiscal, cu modificările și completarile ulterioare</t>
  </si>
  <si>
    <t>**) se vor evidenția distinct sumele care nu se iau în calcul la determinarea creșterii câștigului mediu brut lunar, prevăzute în Legea anuală a bugetului de stat</t>
  </si>
  <si>
    <t>cheltuieli cu anunțurile privind licitatiile si alte anunturi</t>
  </si>
  <si>
    <t>Anexa nr. 3</t>
  </si>
  <si>
    <t>Nr. crt.</t>
  </si>
  <si>
    <t>% 4=3/2</t>
  </si>
  <si>
    <t>% 7=6/5</t>
  </si>
  <si>
    <t>Realizat</t>
  </si>
  <si>
    <t>Venituri totale (rd. 1 + rd. 2) *), din care:</t>
  </si>
  <si>
    <t>1.</t>
  </si>
  <si>
    <t>Venituri din exploatare*)</t>
  </si>
  <si>
    <t>2.</t>
  </si>
  <si>
    <t xml:space="preserve">                       Gradul de realizare a veniturilor totale</t>
  </si>
  <si>
    <t>*) Veniturile totale și veniturile din exploatare vor fi diminuate cu veniturile rezultate ca urmare a sumelor primite de la bugetul de stat.</t>
  </si>
  <si>
    <t>Prevederi an 2018</t>
  </si>
  <si>
    <t>conform HCL 38/23.04.2019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</si>
</sst>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3"/>
      <color rgb="FF222222"/>
      <name val="Calibri"/>
      <family val="2"/>
      <scheme val="minor"/>
    </font>
    <font>
      <sz val="13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/>
      <diagonal/>
    </border>
    <border>
      <left/>
      <right/>
      <top style="medium">
        <color rgb="FF333333"/>
      </top>
      <bottom/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medium">
        <color rgb="FF333333"/>
      </left>
      <right/>
      <top/>
      <bottom/>
      <diagonal/>
    </border>
    <border>
      <left/>
      <right style="medium">
        <color rgb="FF333333"/>
      </right>
      <top/>
      <bottom/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" xfId="0" applyBorder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wrapText="1"/>
    </xf>
    <xf numFmtId="0" fontId="0" fillId="3" borderId="9" xfId="0" applyFill="1" applyBorder="1" applyAlignment="1">
      <alignment horizontal="center" vertic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>
      <alignment horizontal="center" vertical="center" wrapText="1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>
      <alignment horizontal="center" vertical="center" wrapText="1"/>
    </xf>
    <xf numFmtId="0" fontId="0" fillId="3" borderId="17" xfId="0" applyFill="1" applyBorder="1" applyAlignment="1">
      <alignment wrapText="1"/>
    </xf>
    <xf numFmtId="0" fontId="0" fillId="3" borderId="24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9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topLeftCell="A73" workbookViewId="0">
      <selection activeCell="J15" sqref="J15:K15"/>
    </sheetView>
  </sheetViews>
  <sheetFormatPr defaultRowHeight="15"/>
  <cols>
    <col min="1" max="1" width="3.7109375" style="2" customWidth="1"/>
    <col min="2" max="2" width="3.140625" style="2" customWidth="1"/>
    <col min="3" max="3" width="3" style="2" customWidth="1"/>
    <col min="4" max="4" width="2.85546875" style="2" customWidth="1"/>
    <col min="5" max="5" width="21.140625" style="2" customWidth="1"/>
    <col min="6" max="6" width="3.42578125" style="2" customWidth="1"/>
    <col min="7" max="7" width="12.7109375" style="2" customWidth="1"/>
    <col min="8" max="8" width="12.5703125" style="2" customWidth="1"/>
    <col min="9" max="9" width="4" style="2" customWidth="1"/>
    <col min="10" max="10" width="10.42578125" style="2" customWidth="1"/>
    <col min="11" max="11" width="12.5703125" style="2" customWidth="1"/>
    <col min="12" max="12" width="3.7109375" style="2" customWidth="1"/>
    <col min="13" max="13" width="3.85546875" style="2" customWidth="1"/>
    <col min="14" max="16384" width="9.140625" style="2"/>
  </cols>
  <sheetData>
    <row r="1" spans="1:13">
      <c r="K1" s="2" t="s">
        <v>103</v>
      </c>
    </row>
    <row r="2" spans="1:13">
      <c r="A2" s="2" t="s">
        <v>98</v>
      </c>
    </row>
    <row r="3" spans="1:13">
      <c r="A3" s="2" t="s">
        <v>99</v>
      </c>
    </row>
    <row r="4" spans="1:13" ht="16.5" customHeight="1">
      <c r="A4" s="2" t="s">
        <v>100</v>
      </c>
    </row>
    <row r="5" spans="1:13">
      <c r="A5" s="2" t="s">
        <v>101</v>
      </c>
    </row>
    <row r="7" spans="1:13" ht="18.75" customHeight="1">
      <c r="E7" s="7" t="s">
        <v>102</v>
      </c>
    </row>
    <row r="8" spans="1:13" ht="16.5" customHeight="1">
      <c r="G8" s="6" t="s">
        <v>104</v>
      </c>
    </row>
    <row r="10" spans="1:13" ht="15.75" thickBot="1">
      <c r="L10" s="2" t="s">
        <v>0</v>
      </c>
    </row>
    <row r="11" spans="1:13" ht="15.75" customHeight="1" thickBot="1">
      <c r="A11" s="40"/>
      <c r="B11" s="41"/>
      <c r="C11" s="42"/>
      <c r="D11" s="40" t="s">
        <v>1</v>
      </c>
      <c r="E11" s="42"/>
      <c r="F11" s="35" t="s">
        <v>2</v>
      </c>
      <c r="G11" s="35" t="s">
        <v>94</v>
      </c>
      <c r="H11" s="35" t="s">
        <v>91</v>
      </c>
      <c r="I11" s="35" t="s">
        <v>3</v>
      </c>
      <c r="J11" s="35" t="s">
        <v>92</v>
      </c>
      <c r="K11" s="35" t="s">
        <v>93</v>
      </c>
      <c r="L11" s="39" t="s">
        <v>3</v>
      </c>
      <c r="M11" s="34"/>
    </row>
    <row r="12" spans="1:13" ht="43.5" customHeight="1" thickBot="1">
      <c r="A12" s="43"/>
      <c r="B12" s="44"/>
      <c r="C12" s="45"/>
      <c r="D12" s="43"/>
      <c r="E12" s="45"/>
      <c r="F12" s="37"/>
      <c r="G12" s="37"/>
      <c r="H12" s="37"/>
      <c r="I12" s="37"/>
      <c r="J12" s="37"/>
      <c r="K12" s="37"/>
      <c r="L12" s="3" t="s">
        <v>95</v>
      </c>
      <c r="M12" s="3" t="s">
        <v>96</v>
      </c>
    </row>
    <row r="13" spans="1:13" ht="31.5" customHeight="1" thickBot="1">
      <c r="A13" s="3">
        <v>0</v>
      </c>
      <c r="B13" s="39">
        <v>1</v>
      </c>
      <c r="C13" s="34"/>
      <c r="D13" s="39">
        <v>2</v>
      </c>
      <c r="E13" s="34"/>
      <c r="F13" s="3">
        <v>3</v>
      </c>
      <c r="G13" s="3">
        <v>4</v>
      </c>
      <c r="H13" s="3">
        <v>5</v>
      </c>
      <c r="I13" s="3" t="s">
        <v>97</v>
      </c>
      <c r="J13" s="3">
        <v>7</v>
      </c>
      <c r="K13" s="3">
        <v>8</v>
      </c>
      <c r="L13" s="3">
        <v>9</v>
      </c>
      <c r="M13" s="3">
        <v>10</v>
      </c>
    </row>
    <row r="14" spans="1:13" ht="33.75" customHeight="1" thickBot="1">
      <c r="A14" s="3" t="s">
        <v>4</v>
      </c>
      <c r="B14" s="3"/>
      <c r="C14" s="3"/>
      <c r="D14" s="33" t="s">
        <v>5</v>
      </c>
      <c r="E14" s="34"/>
      <c r="F14" s="3">
        <v>1</v>
      </c>
      <c r="G14" s="3">
        <f>G15+G18</f>
        <v>0</v>
      </c>
      <c r="H14" s="3">
        <f t="shared" ref="H14:K14" si="0">H15+H18</f>
        <v>0</v>
      </c>
      <c r="I14" s="3" t="e">
        <f>H14/G14</f>
        <v>#DIV/0!</v>
      </c>
      <c r="J14" s="3">
        <f t="shared" si="0"/>
        <v>0</v>
      </c>
      <c r="K14" s="3">
        <f t="shared" si="0"/>
        <v>0</v>
      </c>
      <c r="L14" s="3" t="e">
        <f>J14/H14</f>
        <v>#DIV/0!</v>
      </c>
      <c r="M14" s="3" t="e">
        <f>K14/J14</f>
        <v>#DIV/0!</v>
      </c>
    </row>
    <row r="15" spans="1:13" ht="30" customHeight="1" thickBot="1">
      <c r="A15" s="35"/>
      <c r="B15" s="3">
        <v>1</v>
      </c>
      <c r="C15" s="3"/>
      <c r="D15" s="33" t="s">
        <v>6</v>
      </c>
      <c r="E15" s="34"/>
      <c r="F15" s="3">
        <v>2</v>
      </c>
      <c r="G15" s="18"/>
      <c r="H15" s="18"/>
      <c r="I15" s="3" t="e">
        <f t="shared" ref="I15:I73" si="1">H15/G15</f>
        <v>#DIV/0!</v>
      </c>
      <c r="J15" s="18"/>
      <c r="K15" s="18"/>
      <c r="L15" s="3" t="e">
        <f t="shared" ref="L15:L73" si="2">J15/H15</f>
        <v>#DIV/0!</v>
      </c>
      <c r="M15" s="3" t="e">
        <f t="shared" ref="M15:M73" si="3">K15/J15</f>
        <v>#DIV/0!</v>
      </c>
    </row>
    <row r="16" spans="1:13" ht="44.25" customHeight="1" thickBot="1">
      <c r="A16" s="36"/>
      <c r="B16" s="3"/>
      <c r="C16" s="3"/>
      <c r="D16" s="4" t="s">
        <v>7</v>
      </c>
      <c r="E16" s="4" t="s">
        <v>8</v>
      </c>
      <c r="F16" s="3">
        <v>3</v>
      </c>
      <c r="G16" s="18"/>
      <c r="H16" s="18"/>
      <c r="I16" s="3" t="e">
        <f t="shared" si="1"/>
        <v>#DIV/0!</v>
      </c>
      <c r="J16" s="18"/>
      <c r="K16" s="18"/>
      <c r="L16" s="3" t="e">
        <f t="shared" si="2"/>
        <v>#DIV/0!</v>
      </c>
      <c r="M16" s="3" t="e">
        <f t="shared" si="3"/>
        <v>#DIV/0!</v>
      </c>
    </row>
    <row r="17" spans="1:13" ht="46.5" customHeight="1" thickBot="1">
      <c r="A17" s="36"/>
      <c r="B17" s="3"/>
      <c r="C17" s="3"/>
      <c r="D17" s="4" t="s">
        <v>9</v>
      </c>
      <c r="E17" s="4" t="s">
        <v>10</v>
      </c>
      <c r="F17" s="3">
        <v>4</v>
      </c>
      <c r="G17" s="18"/>
      <c r="H17" s="18"/>
      <c r="I17" s="3" t="e">
        <f t="shared" si="1"/>
        <v>#DIV/0!</v>
      </c>
      <c r="J17" s="18"/>
      <c r="K17" s="18"/>
      <c r="L17" s="3" t="e">
        <f t="shared" si="2"/>
        <v>#DIV/0!</v>
      </c>
      <c r="M17" s="3" t="e">
        <f t="shared" si="3"/>
        <v>#DIV/0!</v>
      </c>
    </row>
    <row r="18" spans="1:13" ht="15.75" customHeight="1" thickBot="1">
      <c r="A18" s="37"/>
      <c r="B18" s="3">
        <v>2</v>
      </c>
      <c r="C18" s="3"/>
      <c r="D18" s="33" t="s">
        <v>11</v>
      </c>
      <c r="E18" s="34"/>
      <c r="F18" s="3">
        <v>5</v>
      </c>
      <c r="G18" s="18"/>
      <c r="H18" s="18"/>
      <c r="I18" s="3" t="e">
        <f t="shared" si="1"/>
        <v>#DIV/0!</v>
      </c>
      <c r="J18" s="18"/>
      <c r="K18" s="18"/>
      <c r="L18" s="3" t="e">
        <f t="shared" si="2"/>
        <v>#DIV/0!</v>
      </c>
      <c r="M18" s="3" t="e">
        <f t="shared" si="3"/>
        <v>#DIV/0!</v>
      </c>
    </row>
    <row r="19" spans="1:13" ht="33" customHeight="1" thickBot="1">
      <c r="A19" s="3" t="s">
        <v>12</v>
      </c>
      <c r="B19" s="3"/>
      <c r="C19" s="3"/>
      <c r="D19" s="33" t="s">
        <v>13</v>
      </c>
      <c r="E19" s="34"/>
      <c r="F19" s="3">
        <v>6</v>
      </c>
      <c r="G19" s="3">
        <f>G20+G32</f>
        <v>0</v>
      </c>
      <c r="H19" s="3">
        <f t="shared" ref="H19:K19" si="4">H20+H32</f>
        <v>0</v>
      </c>
      <c r="I19" s="3" t="e">
        <f t="shared" si="1"/>
        <v>#DIV/0!</v>
      </c>
      <c r="J19" s="3">
        <f t="shared" si="4"/>
        <v>0</v>
      </c>
      <c r="K19" s="3">
        <f t="shared" si="4"/>
        <v>0</v>
      </c>
      <c r="L19" s="3" t="e">
        <f t="shared" si="2"/>
        <v>#DIV/0!</v>
      </c>
      <c r="M19" s="3" t="e">
        <f t="shared" si="3"/>
        <v>#DIV/0!</v>
      </c>
    </row>
    <row r="20" spans="1:13" ht="45.75" customHeight="1" thickBot="1">
      <c r="A20" s="35"/>
      <c r="B20" s="3">
        <v>1</v>
      </c>
      <c r="C20" s="3"/>
      <c r="D20" s="33" t="s">
        <v>14</v>
      </c>
      <c r="E20" s="34"/>
      <c r="F20" s="3">
        <v>7</v>
      </c>
      <c r="G20" s="3">
        <f>G21+G22+G23+G31</f>
        <v>0</v>
      </c>
      <c r="H20" s="3">
        <f t="shared" ref="H20:K20" si="5">H21+H22+H23+H31</f>
        <v>0</v>
      </c>
      <c r="I20" s="3" t="e">
        <f t="shared" si="1"/>
        <v>#DIV/0!</v>
      </c>
      <c r="J20" s="3">
        <f t="shared" si="5"/>
        <v>0</v>
      </c>
      <c r="K20" s="3">
        <f t="shared" si="5"/>
        <v>0</v>
      </c>
      <c r="L20" s="3" t="e">
        <f t="shared" si="2"/>
        <v>#DIV/0!</v>
      </c>
      <c r="M20" s="3" t="e">
        <f t="shared" si="3"/>
        <v>#DIV/0!</v>
      </c>
    </row>
    <row r="21" spans="1:13" ht="30.75" customHeight="1" thickBot="1">
      <c r="A21" s="36"/>
      <c r="B21" s="35"/>
      <c r="C21" s="3" t="s">
        <v>15</v>
      </c>
      <c r="D21" s="33" t="s">
        <v>16</v>
      </c>
      <c r="E21" s="34"/>
      <c r="F21" s="3">
        <v>8</v>
      </c>
      <c r="G21" s="18"/>
      <c r="H21" s="18"/>
      <c r="I21" s="3" t="e">
        <f t="shared" si="1"/>
        <v>#DIV/0!</v>
      </c>
      <c r="J21" s="18"/>
      <c r="K21" s="18"/>
      <c r="L21" s="3" t="e">
        <f t="shared" si="2"/>
        <v>#DIV/0!</v>
      </c>
      <c r="M21" s="3" t="e">
        <f t="shared" si="3"/>
        <v>#DIV/0!</v>
      </c>
    </row>
    <row r="22" spans="1:13" ht="44.25" customHeight="1" thickBot="1">
      <c r="A22" s="36"/>
      <c r="B22" s="36"/>
      <c r="C22" s="3" t="s">
        <v>17</v>
      </c>
      <c r="D22" s="33" t="s">
        <v>18</v>
      </c>
      <c r="E22" s="34"/>
      <c r="F22" s="3">
        <v>9</v>
      </c>
      <c r="G22" s="18"/>
      <c r="H22" s="18"/>
      <c r="I22" s="3" t="e">
        <f t="shared" si="1"/>
        <v>#DIV/0!</v>
      </c>
      <c r="J22" s="18"/>
      <c r="K22" s="18"/>
      <c r="L22" s="3" t="e">
        <f t="shared" si="2"/>
        <v>#DIV/0!</v>
      </c>
      <c r="M22" s="3" t="e">
        <f t="shared" si="3"/>
        <v>#DIV/0!</v>
      </c>
    </row>
    <row r="23" spans="1:13" ht="50.25" customHeight="1" thickBot="1">
      <c r="A23" s="36"/>
      <c r="B23" s="36"/>
      <c r="C23" s="35" t="s">
        <v>19</v>
      </c>
      <c r="D23" s="33" t="s">
        <v>20</v>
      </c>
      <c r="E23" s="34"/>
      <c r="F23" s="3">
        <v>10</v>
      </c>
      <c r="G23" s="3">
        <f>G24+G27+G29+G30</f>
        <v>0</v>
      </c>
      <c r="H23" s="3">
        <f t="shared" ref="H23:K23" si="6">H24+H27+H29+H30</f>
        <v>0</v>
      </c>
      <c r="I23" s="3" t="e">
        <f t="shared" si="1"/>
        <v>#DIV/0!</v>
      </c>
      <c r="J23" s="3">
        <f t="shared" si="6"/>
        <v>0</v>
      </c>
      <c r="K23" s="3">
        <f t="shared" si="6"/>
        <v>0</v>
      </c>
      <c r="L23" s="3" t="e">
        <f t="shared" si="2"/>
        <v>#DIV/0!</v>
      </c>
      <c r="M23" s="3" t="e">
        <f t="shared" si="3"/>
        <v>#DIV/0!</v>
      </c>
    </row>
    <row r="24" spans="1:13" ht="49.5" customHeight="1" thickBot="1">
      <c r="A24" s="36"/>
      <c r="B24" s="36"/>
      <c r="C24" s="36"/>
      <c r="D24" s="4" t="s">
        <v>21</v>
      </c>
      <c r="E24" s="4" t="s">
        <v>22</v>
      </c>
      <c r="F24" s="3">
        <v>11</v>
      </c>
      <c r="G24" s="3">
        <f>G25+G26</f>
        <v>0</v>
      </c>
      <c r="H24" s="3">
        <f t="shared" ref="H24:K24" si="7">H25+H26</f>
        <v>0</v>
      </c>
      <c r="I24" s="3" t="e">
        <f t="shared" si="1"/>
        <v>#DIV/0!</v>
      </c>
      <c r="J24" s="3">
        <f t="shared" si="7"/>
        <v>0</v>
      </c>
      <c r="K24" s="3">
        <f t="shared" si="7"/>
        <v>0</v>
      </c>
      <c r="L24" s="3" t="e">
        <f t="shared" si="2"/>
        <v>#DIV/0!</v>
      </c>
      <c r="M24" s="3" t="e">
        <f t="shared" si="3"/>
        <v>#DIV/0!</v>
      </c>
    </row>
    <row r="25" spans="1:13" ht="18.75" customHeight="1" thickBot="1">
      <c r="A25" s="36"/>
      <c r="B25" s="36"/>
      <c r="C25" s="36"/>
      <c r="D25" s="4" t="s">
        <v>23</v>
      </c>
      <c r="E25" s="4" t="s">
        <v>24</v>
      </c>
      <c r="F25" s="3">
        <v>12</v>
      </c>
      <c r="G25" s="18"/>
      <c r="H25" s="18"/>
      <c r="I25" s="3" t="e">
        <f t="shared" si="1"/>
        <v>#DIV/0!</v>
      </c>
      <c r="J25" s="18"/>
      <c r="K25" s="18"/>
      <c r="L25" s="3" t="e">
        <f t="shared" si="2"/>
        <v>#DIV/0!</v>
      </c>
      <c r="M25" s="3" t="e">
        <f t="shared" si="3"/>
        <v>#DIV/0!</v>
      </c>
    </row>
    <row r="26" spans="1:13" ht="17.25" customHeight="1" thickBot="1">
      <c r="A26" s="36"/>
      <c r="B26" s="36"/>
      <c r="C26" s="36"/>
      <c r="D26" s="4" t="s">
        <v>25</v>
      </c>
      <c r="E26" s="4" t="s">
        <v>26</v>
      </c>
      <c r="F26" s="3">
        <v>13</v>
      </c>
      <c r="G26" s="18"/>
      <c r="H26" s="18"/>
      <c r="I26" s="3" t="e">
        <f t="shared" si="1"/>
        <v>#DIV/0!</v>
      </c>
      <c r="J26" s="18"/>
      <c r="K26" s="18"/>
      <c r="L26" s="3" t="e">
        <f t="shared" si="2"/>
        <v>#DIV/0!</v>
      </c>
      <c r="M26" s="3" t="e">
        <f t="shared" si="3"/>
        <v>#DIV/0!</v>
      </c>
    </row>
    <row r="27" spans="1:13" ht="30" customHeight="1" thickBot="1">
      <c r="A27" s="36"/>
      <c r="B27" s="36"/>
      <c r="C27" s="36"/>
      <c r="D27" s="4" t="s">
        <v>27</v>
      </c>
      <c r="E27" s="4" t="s">
        <v>28</v>
      </c>
      <c r="F27" s="3">
        <v>14</v>
      </c>
      <c r="G27" s="3">
        <f>G28</f>
        <v>0</v>
      </c>
      <c r="H27" s="3">
        <f t="shared" ref="H27:K27" si="8">H28</f>
        <v>0</v>
      </c>
      <c r="I27" s="3" t="e">
        <f t="shared" si="1"/>
        <v>#DIV/0!</v>
      </c>
      <c r="J27" s="3">
        <f t="shared" si="8"/>
        <v>0</v>
      </c>
      <c r="K27" s="3">
        <f t="shared" si="8"/>
        <v>0</v>
      </c>
      <c r="L27" s="3" t="e">
        <f t="shared" si="2"/>
        <v>#DIV/0!</v>
      </c>
      <c r="M27" s="3" t="e">
        <f t="shared" si="3"/>
        <v>#DIV/0!</v>
      </c>
    </row>
    <row r="28" spans="1:13" ht="74.25" customHeight="1" thickBot="1">
      <c r="A28" s="36"/>
      <c r="B28" s="36"/>
      <c r="C28" s="36"/>
      <c r="D28" s="4"/>
      <c r="E28" s="4" t="s">
        <v>29</v>
      </c>
      <c r="F28" s="3">
        <v>15</v>
      </c>
      <c r="G28" s="18"/>
      <c r="H28" s="18"/>
      <c r="I28" s="3" t="e">
        <f t="shared" si="1"/>
        <v>#DIV/0!</v>
      </c>
      <c r="J28" s="18"/>
      <c r="K28" s="18"/>
      <c r="L28" s="3" t="e">
        <f t="shared" si="2"/>
        <v>#DIV/0!</v>
      </c>
      <c r="M28" s="3" t="e">
        <f t="shared" si="3"/>
        <v>#DIV/0!</v>
      </c>
    </row>
    <row r="29" spans="1:13" ht="77.25" customHeight="1" thickBot="1">
      <c r="A29" s="36"/>
      <c r="B29" s="36"/>
      <c r="C29" s="36"/>
      <c r="D29" s="4" t="s">
        <v>30</v>
      </c>
      <c r="E29" s="4" t="s">
        <v>31</v>
      </c>
      <c r="F29" s="3">
        <v>16</v>
      </c>
      <c r="G29" s="18"/>
      <c r="H29" s="18"/>
      <c r="I29" s="3" t="e">
        <f t="shared" si="1"/>
        <v>#DIV/0!</v>
      </c>
      <c r="J29" s="18"/>
      <c r="K29" s="18"/>
      <c r="L29" s="3" t="e">
        <f t="shared" si="2"/>
        <v>#DIV/0!</v>
      </c>
      <c r="M29" s="3" t="e">
        <f t="shared" si="3"/>
        <v>#DIV/0!</v>
      </c>
    </row>
    <row r="30" spans="1:13" ht="48.75" customHeight="1" thickBot="1">
      <c r="A30" s="36"/>
      <c r="B30" s="36"/>
      <c r="C30" s="37"/>
      <c r="D30" s="4" t="s">
        <v>32</v>
      </c>
      <c r="E30" s="4" t="s">
        <v>33</v>
      </c>
      <c r="F30" s="3">
        <v>17</v>
      </c>
      <c r="G30" s="18"/>
      <c r="H30" s="18"/>
      <c r="I30" s="3" t="e">
        <f t="shared" si="1"/>
        <v>#DIV/0!</v>
      </c>
      <c r="J30" s="18"/>
      <c r="K30" s="18"/>
      <c r="L30" s="3" t="e">
        <f t="shared" si="2"/>
        <v>#DIV/0!</v>
      </c>
      <c r="M30" s="3" t="e">
        <f t="shared" si="3"/>
        <v>#DIV/0!</v>
      </c>
    </row>
    <row r="31" spans="1:13" ht="32.25" customHeight="1" thickBot="1">
      <c r="A31" s="36"/>
      <c r="B31" s="37"/>
      <c r="C31" s="3" t="s">
        <v>34</v>
      </c>
      <c r="D31" s="33" t="s">
        <v>35</v>
      </c>
      <c r="E31" s="34"/>
      <c r="F31" s="3">
        <v>18</v>
      </c>
      <c r="G31" s="18"/>
      <c r="H31" s="18"/>
      <c r="I31" s="3" t="e">
        <f t="shared" si="1"/>
        <v>#DIV/0!</v>
      </c>
      <c r="J31" s="18"/>
      <c r="K31" s="18"/>
      <c r="L31" s="3" t="e">
        <f t="shared" si="2"/>
        <v>#DIV/0!</v>
      </c>
      <c r="M31" s="3" t="e">
        <f t="shared" si="3"/>
        <v>#DIV/0!</v>
      </c>
    </row>
    <row r="32" spans="1:13" ht="20.25" customHeight="1" thickBot="1">
      <c r="A32" s="37"/>
      <c r="B32" s="3">
        <v>2</v>
      </c>
      <c r="C32" s="3"/>
      <c r="D32" s="33" t="s">
        <v>36</v>
      </c>
      <c r="E32" s="34"/>
      <c r="F32" s="3">
        <v>19</v>
      </c>
      <c r="G32" s="18"/>
      <c r="H32" s="18"/>
      <c r="I32" s="3" t="e">
        <f t="shared" si="1"/>
        <v>#DIV/0!</v>
      </c>
      <c r="J32" s="18"/>
      <c r="K32" s="18"/>
      <c r="L32" s="3" t="e">
        <f t="shared" si="2"/>
        <v>#DIV/0!</v>
      </c>
      <c r="M32" s="3" t="e">
        <f t="shared" si="3"/>
        <v>#DIV/0!</v>
      </c>
    </row>
    <row r="33" spans="1:13" ht="47.25" customHeight="1" thickBot="1">
      <c r="A33" s="3" t="s">
        <v>37</v>
      </c>
      <c r="B33" s="3"/>
      <c r="C33" s="3"/>
      <c r="D33" s="33" t="s">
        <v>38</v>
      </c>
      <c r="E33" s="34"/>
      <c r="F33" s="3">
        <v>20</v>
      </c>
      <c r="G33" s="3">
        <f>G14-G19</f>
        <v>0</v>
      </c>
      <c r="H33" s="3">
        <f t="shared" ref="H33:K33" si="9">H14-H19</f>
        <v>0</v>
      </c>
      <c r="I33" s="3" t="e">
        <f t="shared" si="1"/>
        <v>#DIV/0!</v>
      </c>
      <c r="J33" s="3">
        <f t="shared" si="9"/>
        <v>0</v>
      </c>
      <c r="K33" s="3">
        <f t="shared" si="9"/>
        <v>0</v>
      </c>
      <c r="L33" s="3" t="e">
        <f t="shared" si="2"/>
        <v>#DIV/0!</v>
      </c>
      <c r="M33" s="3" t="e">
        <f t="shared" si="3"/>
        <v>#DIV/0!</v>
      </c>
    </row>
    <row r="34" spans="1:13" ht="30.75" customHeight="1" thickBot="1">
      <c r="A34" s="3" t="s">
        <v>39</v>
      </c>
      <c r="B34" s="3">
        <v>1</v>
      </c>
      <c r="C34" s="3"/>
      <c r="D34" s="33" t="s">
        <v>40</v>
      </c>
      <c r="E34" s="34"/>
      <c r="F34" s="3">
        <v>21</v>
      </c>
      <c r="G34" s="18"/>
      <c r="H34" s="18"/>
      <c r="I34" s="3" t="e">
        <f t="shared" si="1"/>
        <v>#DIV/0!</v>
      </c>
      <c r="J34" s="18"/>
      <c r="K34" s="18"/>
      <c r="L34" s="3" t="e">
        <f t="shared" si="2"/>
        <v>#DIV/0!</v>
      </c>
      <c r="M34" s="3" t="e">
        <f t="shared" si="3"/>
        <v>#DIV/0!</v>
      </c>
    </row>
    <row r="35" spans="1:13" ht="33" customHeight="1" thickBot="1">
      <c r="A35" s="3"/>
      <c r="B35" s="3">
        <v>2</v>
      </c>
      <c r="C35" s="3"/>
      <c r="D35" s="33" t="s">
        <v>41</v>
      </c>
      <c r="E35" s="34"/>
      <c r="F35" s="3">
        <v>22</v>
      </c>
      <c r="G35" s="18"/>
      <c r="H35" s="18"/>
      <c r="I35" s="3" t="e">
        <f t="shared" si="1"/>
        <v>#DIV/0!</v>
      </c>
      <c r="J35" s="18"/>
      <c r="K35" s="18"/>
      <c r="L35" s="3" t="e">
        <f t="shared" si="2"/>
        <v>#DIV/0!</v>
      </c>
      <c r="M35" s="3" t="e">
        <f t="shared" si="3"/>
        <v>#DIV/0!</v>
      </c>
    </row>
    <row r="36" spans="1:13" ht="34.5" customHeight="1" thickBot="1">
      <c r="A36" s="3"/>
      <c r="B36" s="3">
        <v>3</v>
      </c>
      <c r="C36" s="3"/>
      <c r="D36" s="33" t="s">
        <v>42</v>
      </c>
      <c r="E36" s="34"/>
      <c r="F36" s="3">
        <v>23</v>
      </c>
      <c r="G36" s="18"/>
      <c r="H36" s="18"/>
      <c r="I36" s="3" t="e">
        <f t="shared" si="1"/>
        <v>#DIV/0!</v>
      </c>
      <c r="J36" s="18"/>
      <c r="K36" s="18"/>
      <c r="L36" s="3" t="e">
        <f t="shared" si="2"/>
        <v>#DIV/0!</v>
      </c>
      <c r="M36" s="3" t="e">
        <f t="shared" si="3"/>
        <v>#DIV/0!</v>
      </c>
    </row>
    <row r="37" spans="1:13" ht="30" customHeight="1" thickBot="1">
      <c r="A37" s="3"/>
      <c r="B37" s="3">
        <v>4</v>
      </c>
      <c r="C37" s="3"/>
      <c r="D37" s="33" t="s">
        <v>43</v>
      </c>
      <c r="E37" s="34"/>
      <c r="F37" s="3">
        <v>24</v>
      </c>
      <c r="G37" s="18"/>
      <c r="H37" s="18"/>
      <c r="I37" s="3" t="e">
        <f t="shared" si="1"/>
        <v>#DIV/0!</v>
      </c>
      <c r="J37" s="18"/>
      <c r="K37" s="18"/>
      <c r="L37" s="3" t="e">
        <f t="shared" si="2"/>
        <v>#DIV/0!</v>
      </c>
      <c r="M37" s="3" t="e">
        <f t="shared" si="3"/>
        <v>#DIV/0!</v>
      </c>
    </row>
    <row r="38" spans="1:13" ht="47.25" customHeight="1" thickBot="1">
      <c r="A38" s="3"/>
      <c r="B38" s="3">
        <v>5</v>
      </c>
      <c r="C38" s="3"/>
      <c r="D38" s="33" t="s">
        <v>44</v>
      </c>
      <c r="E38" s="34"/>
      <c r="F38" s="3">
        <v>25</v>
      </c>
      <c r="G38" s="18"/>
      <c r="H38" s="18"/>
      <c r="I38" s="3" t="e">
        <f t="shared" si="1"/>
        <v>#DIV/0!</v>
      </c>
      <c r="J38" s="18"/>
      <c r="K38" s="18"/>
      <c r="L38" s="3" t="e">
        <f t="shared" si="2"/>
        <v>#DIV/0!</v>
      </c>
      <c r="M38" s="3" t="e">
        <f t="shared" si="3"/>
        <v>#DIV/0!</v>
      </c>
    </row>
    <row r="39" spans="1:13" ht="75.75" customHeight="1" thickBot="1">
      <c r="A39" s="3" t="s">
        <v>45</v>
      </c>
      <c r="B39" s="3"/>
      <c r="C39" s="3"/>
      <c r="D39" s="33" t="s">
        <v>46</v>
      </c>
      <c r="E39" s="34"/>
      <c r="F39" s="3">
        <v>26</v>
      </c>
      <c r="G39" s="3">
        <f>G33-G34-G35+G36-G37-G38</f>
        <v>0</v>
      </c>
      <c r="H39" s="3">
        <f t="shared" ref="H39:K39" si="10">H33-H34-H35+H36-H37-H38</f>
        <v>0</v>
      </c>
      <c r="I39" s="3" t="e">
        <f t="shared" si="1"/>
        <v>#DIV/0!</v>
      </c>
      <c r="J39" s="3">
        <f t="shared" si="10"/>
        <v>0</v>
      </c>
      <c r="K39" s="3">
        <f t="shared" si="10"/>
        <v>0</v>
      </c>
      <c r="L39" s="3" t="e">
        <f t="shared" si="2"/>
        <v>#DIV/0!</v>
      </c>
      <c r="M39" s="3" t="e">
        <f t="shared" si="3"/>
        <v>#DIV/0!</v>
      </c>
    </row>
    <row r="40" spans="1:13" ht="19.5" customHeight="1" thickBot="1">
      <c r="A40" s="35"/>
      <c r="B40" s="3">
        <v>1</v>
      </c>
      <c r="C40" s="3"/>
      <c r="D40" s="33" t="s">
        <v>47</v>
      </c>
      <c r="E40" s="34"/>
      <c r="F40" s="3">
        <v>27</v>
      </c>
      <c r="G40" s="18"/>
      <c r="H40" s="18"/>
      <c r="I40" s="3" t="e">
        <f t="shared" si="1"/>
        <v>#DIV/0!</v>
      </c>
      <c r="J40" s="18"/>
      <c r="K40" s="18"/>
      <c r="L40" s="3" t="e">
        <f t="shared" si="2"/>
        <v>#DIV/0!</v>
      </c>
      <c r="M40" s="3" t="e">
        <f t="shared" si="3"/>
        <v>#DIV/0!</v>
      </c>
    </row>
    <row r="41" spans="1:13" ht="45" customHeight="1" thickBot="1">
      <c r="A41" s="36"/>
      <c r="B41" s="3">
        <v>2</v>
      </c>
      <c r="C41" s="3"/>
      <c r="D41" s="33" t="s">
        <v>48</v>
      </c>
      <c r="E41" s="34"/>
      <c r="F41" s="3">
        <v>28</v>
      </c>
      <c r="G41" s="18"/>
      <c r="H41" s="18"/>
      <c r="I41" s="3" t="e">
        <f t="shared" si="1"/>
        <v>#DIV/0!</v>
      </c>
      <c r="J41" s="18"/>
      <c r="K41" s="18"/>
      <c r="L41" s="3" t="e">
        <f t="shared" si="2"/>
        <v>#DIV/0!</v>
      </c>
      <c r="M41" s="3" t="e">
        <f t="shared" si="3"/>
        <v>#DIV/0!</v>
      </c>
    </row>
    <row r="42" spans="1:13" ht="45" customHeight="1" thickBot="1">
      <c r="A42" s="36"/>
      <c r="B42" s="3">
        <v>3</v>
      </c>
      <c r="C42" s="3"/>
      <c r="D42" s="33" t="s">
        <v>49</v>
      </c>
      <c r="E42" s="34"/>
      <c r="F42" s="3">
        <v>29</v>
      </c>
      <c r="G42" s="18"/>
      <c r="H42" s="18"/>
      <c r="I42" s="3" t="e">
        <f t="shared" si="1"/>
        <v>#DIV/0!</v>
      </c>
      <c r="J42" s="18"/>
      <c r="K42" s="18"/>
      <c r="L42" s="3" t="e">
        <f t="shared" si="2"/>
        <v>#DIV/0!</v>
      </c>
      <c r="M42" s="3" t="e">
        <f t="shared" si="3"/>
        <v>#DIV/0!</v>
      </c>
    </row>
    <row r="43" spans="1:13" ht="183.75" customHeight="1" thickBot="1">
      <c r="A43" s="36"/>
      <c r="B43" s="3">
        <v>4</v>
      </c>
      <c r="C43" s="3"/>
      <c r="D43" s="33" t="s">
        <v>50</v>
      </c>
      <c r="E43" s="34"/>
      <c r="F43" s="3">
        <v>30</v>
      </c>
      <c r="G43" s="18"/>
      <c r="H43" s="18"/>
      <c r="I43" s="3" t="e">
        <f t="shared" si="1"/>
        <v>#DIV/0!</v>
      </c>
      <c r="J43" s="18"/>
      <c r="K43" s="18"/>
      <c r="L43" s="3" t="e">
        <f t="shared" si="2"/>
        <v>#DIV/0!</v>
      </c>
      <c r="M43" s="3" t="e">
        <f t="shared" si="3"/>
        <v>#DIV/0!</v>
      </c>
    </row>
    <row r="44" spans="1:13" ht="33" customHeight="1" thickBot="1">
      <c r="A44" s="36"/>
      <c r="B44" s="3">
        <v>5</v>
      </c>
      <c r="C44" s="3"/>
      <c r="D44" s="33" t="s">
        <v>51</v>
      </c>
      <c r="E44" s="34"/>
      <c r="F44" s="3">
        <v>31</v>
      </c>
      <c r="G44" s="18"/>
      <c r="H44" s="18"/>
      <c r="I44" s="3" t="e">
        <f t="shared" si="1"/>
        <v>#DIV/0!</v>
      </c>
      <c r="J44" s="18"/>
      <c r="K44" s="18"/>
      <c r="L44" s="3" t="e">
        <f t="shared" si="2"/>
        <v>#DIV/0!</v>
      </c>
      <c r="M44" s="3" t="e">
        <f t="shared" si="3"/>
        <v>#DIV/0!</v>
      </c>
    </row>
    <row r="45" spans="1:13" ht="75.75" customHeight="1" thickBot="1">
      <c r="A45" s="36"/>
      <c r="B45" s="3">
        <v>6</v>
      </c>
      <c r="C45" s="3"/>
      <c r="D45" s="33" t="s">
        <v>52</v>
      </c>
      <c r="E45" s="34"/>
      <c r="F45" s="3">
        <v>32</v>
      </c>
      <c r="G45" s="3" t="b">
        <f>G39-(G40+G41+G42+G43+G44)&gt;=0</f>
        <v>1</v>
      </c>
      <c r="H45" s="3" t="b">
        <f t="shared" ref="H45:K45" si="11">H39-(H40+H41+H42+H43+H44)&gt;=0</f>
        <v>1</v>
      </c>
      <c r="I45" s="3">
        <f t="shared" si="1"/>
        <v>1</v>
      </c>
      <c r="J45" s="3" t="b">
        <f t="shared" si="11"/>
        <v>1</v>
      </c>
      <c r="K45" s="3" t="b">
        <f t="shared" si="11"/>
        <v>1</v>
      </c>
      <c r="L45" s="3">
        <f t="shared" si="2"/>
        <v>1</v>
      </c>
      <c r="M45" s="3">
        <f t="shared" si="3"/>
        <v>1</v>
      </c>
    </row>
    <row r="46" spans="1:13" ht="135.75" customHeight="1" thickBot="1">
      <c r="A46" s="36"/>
      <c r="B46" s="3">
        <v>7</v>
      </c>
      <c r="C46" s="3"/>
      <c r="D46" s="33" t="s">
        <v>53</v>
      </c>
      <c r="E46" s="34"/>
      <c r="F46" s="3">
        <v>33</v>
      </c>
      <c r="G46" s="18"/>
      <c r="H46" s="18"/>
      <c r="I46" s="3" t="e">
        <f t="shared" si="1"/>
        <v>#DIV/0!</v>
      </c>
      <c r="J46" s="18"/>
      <c r="K46" s="18"/>
      <c r="L46" s="3" t="e">
        <f t="shared" si="2"/>
        <v>#DIV/0!</v>
      </c>
      <c r="M46" s="3" t="e">
        <f t="shared" si="3"/>
        <v>#DIV/0!</v>
      </c>
    </row>
    <row r="47" spans="1:13" ht="153" customHeight="1" thickBot="1">
      <c r="A47" s="36"/>
      <c r="B47" s="3">
        <v>8</v>
      </c>
      <c r="C47" s="3"/>
      <c r="D47" s="33" t="s">
        <v>54</v>
      </c>
      <c r="E47" s="34"/>
      <c r="F47" s="3">
        <v>34</v>
      </c>
      <c r="G47" s="3">
        <f>G48+G49+G50</f>
        <v>0</v>
      </c>
      <c r="H47" s="3">
        <f t="shared" ref="H47:K47" si="12">H48+H49+H50</f>
        <v>0</v>
      </c>
      <c r="I47" s="3" t="e">
        <f t="shared" si="1"/>
        <v>#DIV/0!</v>
      </c>
      <c r="J47" s="3">
        <f t="shared" si="12"/>
        <v>0</v>
      </c>
      <c r="K47" s="3">
        <f t="shared" si="12"/>
        <v>0</v>
      </c>
      <c r="L47" s="3" t="e">
        <f t="shared" si="2"/>
        <v>#DIV/0!</v>
      </c>
      <c r="M47" s="3" t="e">
        <f t="shared" si="3"/>
        <v>#DIV/0!</v>
      </c>
    </row>
    <row r="48" spans="1:13" ht="30" customHeight="1" thickBot="1">
      <c r="A48" s="36"/>
      <c r="B48" s="3"/>
      <c r="C48" s="3" t="s">
        <v>7</v>
      </c>
      <c r="D48" s="33" t="s">
        <v>55</v>
      </c>
      <c r="E48" s="34"/>
      <c r="F48" s="3">
        <v>35</v>
      </c>
      <c r="G48" s="18"/>
      <c r="H48" s="18"/>
      <c r="I48" s="3" t="e">
        <f t="shared" si="1"/>
        <v>#DIV/0!</v>
      </c>
      <c r="J48" s="18"/>
      <c r="K48" s="18"/>
      <c r="L48" s="3" t="e">
        <f t="shared" si="2"/>
        <v>#DIV/0!</v>
      </c>
      <c r="M48" s="3" t="e">
        <f t="shared" si="3"/>
        <v>#DIV/0!</v>
      </c>
    </row>
    <row r="49" spans="1:13" ht="30.75" customHeight="1" thickBot="1">
      <c r="A49" s="36"/>
      <c r="B49" s="3"/>
      <c r="C49" s="3" t="s">
        <v>9</v>
      </c>
      <c r="D49" s="33" t="s">
        <v>56</v>
      </c>
      <c r="E49" s="34"/>
      <c r="F49" s="3">
        <v>36</v>
      </c>
      <c r="G49" s="18"/>
      <c r="H49" s="18"/>
      <c r="I49" s="3" t="e">
        <f t="shared" si="1"/>
        <v>#DIV/0!</v>
      </c>
      <c r="J49" s="18"/>
      <c r="K49" s="18"/>
      <c r="L49" s="3" t="e">
        <f t="shared" si="2"/>
        <v>#DIV/0!</v>
      </c>
      <c r="M49" s="3" t="e">
        <f t="shared" si="3"/>
        <v>#DIV/0!</v>
      </c>
    </row>
    <row r="50" spans="1:13" ht="31.5" customHeight="1" thickBot="1">
      <c r="A50" s="36"/>
      <c r="B50" s="3"/>
      <c r="C50" s="3" t="s">
        <v>57</v>
      </c>
      <c r="D50" s="33" t="s">
        <v>58</v>
      </c>
      <c r="E50" s="34"/>
      <c r="F50" s="3">
        <v>37</v>
      </c>
      <c r="G50" s="18"/>
      <c r="H50" s="18"/>
      <c r="I50" s="3" t="e">
        <f t="shared" si="1"/>
        <v>#DIV/0!</v>
      </c>
      <c r="J50" s="18"/>
      <c r="K50" s="18"/>
      <c r="L50" s="3" t="e">
        <f t="shared" si="2"/>
        <v>#DIV/0!</v>
      </c>
      <c r="M50" s="3" t="e">
        <f t="shared" si="3"/>
        <v>#DIV/0!</v>
      </c>
    </row>
    <row r="51" spans="1:13" ht="92.25" customHeight="1" thickBot="1">
      <c r="A51" s="37"/>
      <c r="B51" s="3">
        <v>9</v>
      </c>
      <c r="C51" s="3"/>
      <c r="D51" s="33" t="s">
        <v>59</v>
      </c>
      <c r="E51" s="34"/>
      <c r="F51" s="3">
        <v>38</v>
      </c>
      <c r="G51" s="3">
        <f>G46+G47</f>
        <v>0</v>
      </c>
      <c r="H51" s="3">
        <f t="shared" ref="H51:K51" si="13">H46+H47</f>
        <v>0</v>
      </c>
      <c r="I51" s="3" t="e">
        <f t="shared" si="1"/>
        <v>#DIV/0!</v>
      </c>
      <c r="J51" s="3">
        <f t="shared" si="13"/>
        <v>0</v>
      </c>
      <c r="K51" s="3">
        <f t="shared" si="13"/>
        <v>0</v>
      </c>
      <c r="L51" s="3" t="e">
        <f t="shared" si="2"/>
        <v>#DIV/0!</v>
      </c>
      <c r="M51" s="3" t="e">
        <f t="shared" si="3"/>
        <v>#DIV/0!</v>
      </c>
    </row>
    <row r="52" spans="1:13" ht="32.25" customHeight="1" thickBot="1">
      <c r="A52" s="3" t="s">
        <v>60</v>
      </c>
      <c r="B52" s="3"/>
      <c r="C52" s="3"/>
      <c r="D52" s="33" t="s">
        <v>61</v>
      </c>
      <c r="E52" s="34"/>
      <c r="F52" s="3">
        <v>39</v>
      </c>
      <c r="G52" s="18"/>
      <c r="H52" s="18"/>
      <c r="I52" s="3" t="e">
        <f t="shared" si="1"/>
        <v>#DIV/0!</v>
      </c>
      <c r="J52" s="18"/>
      <c r="K52" s="18"/>
      <c r="L52" s="3" t="e">
        <f t="shared" si="2"/>
        <v>#DIV/0!</v>
      </c>
      <c r="M52" s="3" t="e">
        <f t="shared" si="3"/>
        <v>#DIV/0!</v>
      </c>
    </row>
    <row r="53" spans="1:13" ht="46.5" customHeight="1" thickBot="1">
      <c r="A53" s="3" t="s">
        <v>62</v>
      </c>
      <c r="B53" s="3"/>
      <c r="C53" s="3"/>
      <c r="D53" s="33" t="s">
        <v>63</v>
      </c>
      <c r="E53" s="34"/>
      <c r="F53" s="3">
        <v>40</v>
      </c>
      <c r="G53" s="3">
        <f>G54+G55+G56+G57+G58</f>
        <v>0</v>
      </c>
      <c r="H53" s="3">
        <f t="shared" ref="H53:K53" si="14">H54+H55+H56+H57+H58</f>
        <v>0</v>
      </c>
      <c r="I53" s="3" t="e">
        <f t="shared" si="1"/>
        <v>#DIV/0!</v>
      </c>
      <c r="J53" s="3">
        <f t="shared" si="14"/>
        <v>0</v>
      </c>
      <c r="K53" s="3">
        <f t="shared" si="14"/>
        <v>0</v>
      </c>
      <c r="L53" s="3" t="e">
        <f t="shared" si="2"/>
        <v>#DIV/0!</v>
      </c>
      <c r="M53" s="3" t="e">
        <f t="shared" si="3"/>
        <v>#DIV/0!</v>
      </c>
    </row>
    <row r="54" spans="1:13" ht="20.25" customHeight="1" thickBot="1">
      <c r="A54" s="3"/>
      <c r="B54" s="3"/>
      <c r="C54" s="3" t="s">
        <v>7</v>
      </c>
      <c r="D54" s="33" t="s">
        <v>64</v>
      </c>
      <c r="E54" s="34"/>
      <c r="F54" s="3">
        <v>41</v>
      </c>
      <c r="G54" s="18"/>
      <c r="H54" s="18"/>
      <c r="I54" s="3" t="e">
        <f t="shared" si="1"/>
        <v>#DIV/0!</v>
      </c>
      <c r="J54" s="18"/>
      <c r="K54" s="18"/>
      <c r="L54" s="3" t="e">
        <f t="shared" si="2"/>
        <v>#DIV/0!</v>
      </c>
      <c r="M54" s="3" t="e">
        <f t="shared" si="3"/>
        <v>#DIV/0!</v>
      </c>
    </row>
    <row r="55" spans="1:13" ht="23.25" customHeight="1" thickBot="1">
      <c r="A55" s="3"/>
      <c r="B55" s="3"/>
      <c r="C55" s="3" t="s">
        <v>9</v>
      </c>
      <c r="D55" s="33" t="s">
        <v>65</v>
      </c>
      <c r="E55" s="34"/>
      <c r="F55" s="3">
        <v>42</v>
      </c>
      <c r="G55" s="18"/>
      <c r="H55" s="18"/>
      <c r="I55" s="3" t="e">
        <f t="shared" si="1"/>
        <v>#DIV/0!</v>
      </c>
      <c r="J55" s="18"/>
      <c r="K55" s="18"/>
      <c r="L55" s="3" t="e">
        <f t="shared" si="2"/>
        <v>#DIV/0!</v>
      </c>
      <c r="M55" s="3" t="e">
        <f t="shared" si="3"/>
        <v>#DIV/0!</v>
      </c>
    </row>
    <row r="56" spans="1:13" ht="30" customHeight="1" thickBot="1">
      <c r="A56" s="3"/>
      <c r="B56" s="3"/>
      <c r="C56" s="3" t="s">
        <v>57</v>
      </c>
      <c r="D56" s="33" t="s">
        <v>66</v>
      </c>
      <c r="E56" s="34"/>
      <c r="F56" s="3">
        <v>43</v>
      </c>
      <c r="G56" s="18"/>
      <c r="H56" s="18"/>
      <c r="I56" s="3" t="e">
        <f t="shared" si="1"/>
        <v>#DIV/0!</v>
      </c>
      <c r="J56" s="18"/>
      <c r="K56" s="18"/>
      <c r="L56" s="3" t="e">
        <f t="shared" si="2"/>
        <v>#DIV/0!</v>
      </c>
      <c r="M56" s="3" t="e">
        <f t="shared" si="3"/>
        <v>#DIV/0!</v>
      </c>
    </row>
    <row r="57" spans="1:13" ht="30" customHeight="1" thickBot="1">
      <c r="A57" s="3"/>
      <c r="B57" s="3"/>
      <c r="C57" s="3" t="s">
        <v>67</v>
      </c>
      <c r="D57" s="33" t="s">
        <v>68</v>
      </c>
      <c r="E57" s="34"/>
      <c r="F57" s="3">
        <v>44</v>
      </c>
      <c r="G57" s="18"/>
      <c r="H57" s="18"/>
      <c r="I57" s="3" t="e">
        <f t="shared" si="1"/>
        <v>#DIV/0!</v>
      </c>
      <c r="J57" s="18"/>
      <c r="K57" s="18"/>
      <c r="L57" s="3" t="e">
        <f t="shared" si="2"/>
        <v>#DIV/0!</v>
      </c>
      <c r="M57" s="3" t="e">
        <f t="shared" si="3"/>
        <v>#DIV/0!</v>
      </c>
    </row>
    <row r="58" spans="1:13" ht="21.75" customHeight="1" thickBot="1">
      <c r="A58" s="3"/>
      <c r="B58" s="3"/>
      <c r="C58" s="3" t="s">
        <v>69</v>
      </c>
      <c r="D58" s="33" t="s">
        <v>70</v>
      </c>
      <c r="E58" s="34"/>
      <c r="F58" s="3">
        <v>45</v>
      </c>
      <c r="G58" s="18"/>
      <c r="H58" s="18"/>
      <c r="I58" s="3" t="e">
        <f t="shared" si="1"/>
        <v>#DIV/0!</v>
      </c>
      <c r="J58" s="18"/>
      <c r="K58" s="18"/>
      <c r="L58" s="3" t="e">
        <f t="shared" si="2"/>
        <v>#DIV/0!</v>
      </c>
      <c r="M58" s="3" t="e">
        <f t="shared" si="3"/>
        <v>#DIV/0!</v>
      </c>
    </row>
    <row r="59" spans="1:13" ht="37.5" customHeight="1" thickBot="1">
      <c r="A59" s="3" t="s">
        <v>71</v>
      </c>
      <c r="B59" s="3"/>
      <c r="C59" s="3"/>
      <c r="D59" s="33" t="s">
        <v>72</v>
      </c>
      <c r="E59" s="34"/>
      <c r="F59" s="3">
        <v>46</v>
      </c>
      <c r="G59" s="3">
        <f>G60</f>
        <v>0</v>
      </c>
      <c r="H59" s="3">
        <f t="shared" ref="H59:K60" si="15">H60</f>
        <v>0</v>
      </c>
      <c r="I59" s="3" t="e">
        <f t="shared" si="1"/>
        <v>#DIV/0!</v>
      </c>
      <c r="J59" s="3">
        <f t="shared" si="15"/>
        <v>0</v>
      </c>
      <c r="K59" s="3">
        <f t="shared" si="15"/>
        <v>0</v>
      </c>
      <c r="L59" s="3" t="e">
        <f t="shared" si="2"/>
        <v>#DIV/0!</v>
      </c>
      <c r="M59" s="3" t="e">
        <f t="shared" si="3"/>
        <v>#DIV/0!</v>
      </c>
    </row>
    <row r="60" spans="1:13" ht="24" customHeight="1" thickBot="1">
      <c r="A60" s="3"/>
      <c r="B60" s="3">
        <v>1</v>
      </c>
      <c r="C60" s="3"/>
      <c r="D60" s="33" t="s">
        <v>73</v>
      </c>
      <c r="E60" s="34"/>
      <c r="F60" s="3">
        <v>47</v>
      </c>
      <c r="G60" s="3">
        <f>G61</f>
        <v>0</v>
      </c>
      <c r="H60" s="3">
        <f t="shared" si="15"/>
        <v>0</v>
      </c>
      <c r="I60" s="3" t="e">
        <f t="shared" si="1"/>
        <v>#DIV/0!</v>
      </c>
      <c r="J60" s="3">
        <f t="shared" si="15"/>
        <v>0</v>
      </c>
      <c r="K60" s="3">
        <f t="shared" si="15"/>
        <v>0</v>
      </c>
      <c r="L60" s="3" t="e">
        <f t="shared" si="2"/>
        <v>#DIV/0!</v>
      </c>
      <c r="M60" s="3" t="e">
        <f t="shared" si="3"/>
        <v>#DIV/0!</v>
      </c>
    </row>
    <row r="61" spans="1:13" ht="48" customHeight="1" thickBot="1">
      <c r="A61" s="3"/>
      <c r="B61" s="3"/>
      <c r="C61" s="3"/>
      <c r="D61" s="33" t="s">
        <v>74</v>
      </c>
      <c r="E61" s="34"/>
      <c r="F61" s="3">
        <v>48</v>
      </c>
      <c r="G61" s="18"/>
      <c r="H61" s="18"/>
      <c r="I61" s="3" t="e">
        <f t="shared" si="1"/>
        <v>#DIV/0!</v>
      </c>
      <c r="J61" s="18"/>
      <c r="K61" s="18"/>
      <c r="L61" s="3" t="e">
        <f t="shared" si="2"/>
        <v>#DIV/0!</v>
      </c>
      <c r="M61" s="3" t="e">
        <f t="shared" si="3"/>
        <v>#DIV/0!</v>
      </c>
    </row>
    <row r="62" spans="1:13" ht="35.25" customHeight="1" thickBot="1">
      <c r="A62" s="3" t="s">
        <v>75</v>
      </c>
      <c r="B62" s="3"/>
      <c r="C62" s="3"/>
      <c r="D62" s="33" t="s">
        <v>76</v>
      </c>
      <c r="E62" s="34"/>
      <c r="F62" s="8">
        <v>49</v>
      </c>
      <c r="G62" s="19"/>
      <c r="H62" s="19"/>
      <c r="I62" s="3" t="e">
        <f t="shared" si="1"/>
        <v>#DIV/0!</v>
      </c>
      <c r="J62" s="19"/>
      <c r="K62" s="19"/>
      <c r="L62" s="3" t="e">
        <f t="shared" si="2"/>
        <v>#DIV/0!</v>
      </c>
      <c r="M62" s="3" t="e">
        <f t="shared" si="3"/>
        <v>#DIV/0!</v>
      </c>
    </row>
    <row r="63" spans="1:13" ht="26.25" customHeight="1" thickBot="1">
      <c r="A63" s="3" t="s">
        <v>77</v>
      </c>
      <c r="B63" s="3"/>
      <c r="C63" s="3"/>
      <c r="D63" s="33" t="s">
        <v>78</v>
      </c>
      <c r="E63" s="38"/>
      <c r="F63" s="20"/>
      <c r="G63" s="21"/>
      <c r="H63" s="21"/>
      <c r="I63" s="3" t="e">
        <f t="shared" si="1"/>
        <v>#DIV/0!</v>
      </c>
      <c r="J63" s="21"/>
      <c r="K63" s="21"/>
      <c r="L63" s="3" t="e">
        <f t="shared" si="2"/>
        <v>#DIV/0!</v>
      </c>
      <c r="M63" s="3" t="e">
        <f t="shared" si="3"/>
        <v>#DIV/0!</v>
      </c>
    </row>
    <row r="64" spans="1:13" ht="31.5" customHeight="1" thickBot="1">
      <c r="A64" s="35"/>
      <c r="B64" s="3">
        <v>1</v>
      </c>
      <c r="C64" s="3"/>
      <c r="D64" s="33" t="s">
        <v>79</v>
      </c>
      <c r="E64" s="34"/>
      <c r="F64" s="11">
        <v>50</v>
      </c>
      <c r="G64" s="22"/>
      <c r="H64" s="22"/>
      <c r="I64" s="3" t="e">
        <f t="shared" si="1"/>
        <v>#DIV/0!</v>
      </c>
      <c r="J64" s="22"/>
      <c r="K64" s="22"/>
      <c r="L64" s="3" t="e">
        <f t="shared" si="2"/>
        <v>#DIV/0!</v>
      </c>
      <c r="M64" s="3" t="e">
        <f t="shared" si="3"/>
        <v>#DIV/0!</v>
      </c>
    </row>
    <row r="65" spans="1:13" ht="15.75" customHeight="1" thickBot="1">
      <c r="A65" s="36"/>
      <c r="B65" s="3">
        <v>2</v>
      </c>
      <c r="C65" s="3"/>
      <c r="D65" s="33" t="s">
        <v>80</v>
      </c>
      <c r="E65" s="34"/>
      <c r="F65" s="3">
        <v>51</v>
      </c>
      <c r="G65" s="18"/>
      <c r="H65" s="18"/>
      <c r="I65" s="3" t="e">
        <f t="shared" si="1"/>
        <v>#DIV/0!</v>
      </c>
      <c r="J65" s="18"/>
      <c r="K65" s="18"/>
      <c r="L65" s="3" t="e">
        <f t="shared" si="2"/>
        <v>#DIV/0!</v>
      </c>
      <c r="M65" s="3" t="e">
        <f t="shared" si="3"/>
        <v>#DIV/0!</v>
      </c>
    </row>
    <row r="66" spans="1:13" ht="80.25" customHeight="1" thickBot="1">
      <c r="A66" s="36"/>
      <c r="B66" s="3">
        <v>3</v>
      </c>
      <c r="C66" s="3"/>
      <c r="D66" s="33" t="s">
        <v>81</v>
      </c>
      <c r="E66" s="34"/>
      <c r="F66" s="3">
        <v>52</v>
      </c>
      <c r="G66" s="3" t="e">
        <f>G24/G65/12</f>
        <v>#DIV/0!</v>
      </c>
      <c r="H66" s="3" t="e">
        <f t="shared" ref="H66:K66" si="16">H24/H65/12</f>
        <v>#DIV/0!</v>
      </c>
      <c r="I66" s="3" t="e">
        <f t="shared" si="1"/>
        <v>#DIV/0!</v>
      </c>
      <c r="J66" s="3" t="e">
        <f t="shared" si="16"/>
        <v>#DIV/0!</v>
      </c>
      <c r="K66" s="3" t="e">
        <f t="shared" si="16"/>
        <v>#DIV/0!</v>
      </c>
      <c r="L66" s="3" t="e">
        <f t="shared" si="2"/>
        <v>#DIV/0!</v>
      </c>
      <c r="M66" s="3" t="e">
        <f t="shared" si="3"/>
        <v>#DIV/0!</v>
      </c>
    </row>
    <row r="67" spans="1:13" ht="105.75" customHeight="1" thickBot="1">
      <c r="A67" s="36"/>
      <c r="B67" s="3">
        <v>4</v>
      </c>
      <c r="C67" s="3"/>
      <c r="D67" s="33" t="s">
        <v>82</v>
      </c>
      <c r="E67" s="34"/>
      <c r="F67" s="3">
        <v>53</v>
      </c>
      <c r="G67" s="3" t="e">
        <f>G66</f>
        <v>#DIV/0!</v>
      </c>
      <c r="H67" s="3" t="e">
        <f t="shared" ref="H67:K67" si="17">H66</f>
        <v>#DIV/0!</v>
      </c>
      <c r="I67" s="3" t="e">
        <f t="shared" si="1"/>
        <v>#DIV/0!</v>
      </c>
      <c r="J67" s="3" t="e">
        <f t="shared" si="17"/>
        <v>#DIV/0!</v>
      </c>
      <c r="K67" s="3" t="e">
        <f t="shared" si="17"/>
        <v>#DIV/0!</v>
      </c>
      <c r="L67" s="3" t="e">
        <f t="shared" si="2"/>
        <v>#DIV/0!</v>
      </c>
      <c r="M67" s="3" t="e">
        <f t="shared" si="3"/>
        <v>#DIV/0!</v>
      </c>
    </row>
    <row r="68" spans="1:13" ht="75.75" customHeight="1" thickBot="1">
      <c r="A68" s="36"/>
      <c r="B68" s="3">
        <v>5</v>
      </c>
      <c r="C68" s="3"/>
      <c r="D68" s="33" t="s">
        <v>83</v>
      </c>
      <c r="E68" s="34"/>
      <c r="F68" s="3">
        <v>54</v>
      </c>
      <c r="G68" s="3" t="e">
        <f>G15/G65</f>
        <v>#DIV/0!</v>
      </c>
      <c r="H68" s="3" t="e">
        <f t="shared" ref="H68:K68" si="18">H15/H65</f>
        <v>#DIV/0!</v>
      </c>
      <c r="I68" s="3" t="e">
        <f t="shared" si="1"/>
        <v>#DIV/0!</v>
      </c>
      <c r="J68" s="3" t="e">
        <f t="shared" si="18"/>
        <v>#DIV/0!</v>
      </c>
      <c r="K68" s="3" t="e">
        <f t="shared" si="18"/>
        <v>#DIV/0!</v>
      </c>
      <c r="L68" s="3" t="e">
        <f t="shared" si="2"/>
        <v>#DIV/0!</v>
      </c>
      <c r="M68" s="3" t="e">
        <f t="shared" si="3"/>
        <v>#DIV/0!</v>
      </c>
    </row>
    <row r="69" spans="1:13" ht="78" customHeight="1" thickBot="1">
      <c r="A69" s="36"/>
      <c r="B69" s="3">
        <v>6</v>
      </c>
      <c r="C69" s="3"/>
      <c r="D69" s="33" t="s">
        <v>84</v>
      </c>
      <c r="E69" s="34"/>
      <c r="F69" s="3">
        <v>55</v>
      </c>
      <c r="G69" s="3" t="e">
        <f>G68</f>
        <v>#DIV/0!</v>
      </c>
      <c r="H69" s="3" t="e">
        <f t="shared" ref="H69:K69" si="19">H68</f>
        <v>#DIV/0!</v>
      </c>
      <c r="I69" s="3" t="e">
        <f t="shared" si="1"/>
        <v>#DIV/0!</v>
      </c>
      <c r="J69" s="3" t="e">
        <f t="shared" si="19"/>
        <v>#DIV/0!</v>
      </c>
      <c r="K69" s="3" t="e">
        <f t="shared" si="19"/>
        <v>#DIV/0!</v>
      </c>
      <c r="L69" s="3" t="e">
        <f t="shared" si="2"/>
        <v>#DIV/0!</v>
      </c>
      <c r="M69" s="3" t="e">
        <f t="shared" si="3"/>
        <v>#DIV/0!</v>
      </c>
    </row>
    <row r="70" spans="1:13" ht="65.25" customHeight="1" thickBot="1">
      <c r="A70" s="36"/>
      <c r="B70" s="3">
        <v>7</v>
      </c>
      <c r="C70" s="3"/>
      <c r="D70" s="33" t="s">
        <v>85</v>
      </c>
      <c r="E70" s="34"/>
      <c r="F70" s="3">
        <v>56</v>
      </c>
      <c r="G70" s="3" t="s">
        <v>301</v>
      </c>
      <c r="H70" s="3" t="s">
        <v>301</v>
      </c>
      <c r="I70" s="3" t="s">
        <v>301</v>
      </c>
      <c r="J70" s="3" t="s">
        <v>301</v>
      </c>
      <c r="K70" s="3" t="s">
        <v>301</v>
      </c>
      <c r="L70" s="3" t="s">
        <v>301</v>
      </c>
      <c r="M70" s="3" t="s">
        <v>301</v>
      </c>
    </row>
    <row r="71" spans="1:13" ht="48" customHeight="1" thickBot="1">
      <c r="A71" s="36"/>
      <c r="B71" s="3">
        <v>8</v>
      </c>
      <c r="C71" s="3"/>
      <c r="D71" s="33" t="s">
        <v>86</v>
      </c>
      <c r="E71" s="34"/>
      <c r="F71" s="3">
        <v>57</v>
      </c>
      <c r="G71" s="3" t="e">
        <f>(G19/G14)*1000</f>
        <v>#DIV/0!</v>
      </c>
      <c r="H71" s="3" t="e">
        <f t="shared" ref="H71:K71" si="20">(H19/H14)*1000</f>
        <v>#DIV/0!</v>
      </c>
      <c r="I71" s="3" t="e">
        <f t="shared" si="1"/>
        <v>#DIV/0!</v>
      </c>
      <c r="J71" s="3" t="e">
        <f t="shared" si="20"/>
        <v>#DIV/0!</v>
      </c>
      <c r="K71" s="3" t="e">
        <f t="shared" si="20"/>
        <v>#DIV/0!</v>
      </c>
      <c r="L71" s="3" t="e">
        <f t="shared" si="2"/>
        <v>#DIV/0!</v>
      </c>
      <c r="M71" s="3" t="e">
        <f t="shared" si="3"/>
        <v>#DIV/0!</v>
      </c>
    </row>
    <row r="72" spans="1:13" ht="15.75" customHeight="1" thickBot="1">
      <c r="A72" s="36"/>
      <c r="B72" s="3">
        <v>9</v>
      </c>
      <c r="C72" s="3"/>
      <c r="D72" s="33" t="s">
        <v>87</v>
      </c>
      <c r="E72" s="34"/>
      <c r="F72" s="3">
        <v>58</v>
      </c>
      <c r="G72" s="18"/>
      <c r="H72" s="18"/>
      <c r="I72" s="3" t="e">
        <f t="shared" si="1"/>
        <v>#DIV/0!</v>
      </c>
      <c r="J72" s="18"/>
      <c r="K72" s="18"/>
      <c r="L72" s="3" t="e">
        <f t="shared" si="2"/>
        <v>#DIV/0!</v>
      </c>
      <c r="M72" s="3" t="e">
        <f t="shared" si="3"/>
        <v>#DIV/0!</v>
      </c>
    </row>
    <row r="73" spans="1:13" ht="15.75" customHeight="1" thickBot="1">
      <c r="A73" s="37"/>
      <c r="B73" s="3">
        <v>10</v>
      </c>
      <c r="C73" s="3"/>
      <c r="D73" s="33" t="s">
        <v>88</v>
      </c>
      <c r="E73" s="34"/>
      <c r="F73" s="3">
        <v>59</v>
      </c>
      <c r="G73" s="18"/>
      <c r="H73" s="18"/>
      <c r="I73" s="3" t="e">
        <f t="shared" si="1"/>
        <v>#DIV/0!</v>
      </c>
      <c r="J73" s="18"/>
      <c r="K73" s="18"/>
      <c r="L73" s="3" t="e">
        <f t="shared" si="2"/>
        <v>#DIV/0!</v>
      </c>
      <c r="M73" s="3" t="e">
        <f t="shared" si="3"/>
        <v>#DIV/0!</v>
      </c>
    </row>
    <row r="74" spans="1:13" ht="17.25">
      <c r="A74" s="1" t="s">
        <v>89</v>
      </c>
    </row>
    <row r="75" spans="1:13" ht="17.25">
      <c r="A75" s="1" t="s">
        <v>90</v>
      </c>
    </row>
    <row r="77" spans="1:13">
      <c r="E77" s="5" t="s">
        <v>105</v>
      </c>
      <c r="F77" s="5"/>
      <c r="G77" s="5"/>
      <c r="H77" s="5" t="s">
        <v>106</v>
      </c>
      <c r="I77" s="5"/>
      <c r="J77" s="5"/>
      <c r="K77" s="5"/>
    </row>
    <row r="78" spans="1:13">
      <c r="E78" s="5"/>
      <c r="F78" s="5"/>
      <c r="G78" s="5"/>
      <c r="H78" s="5" t="s">
        <v>107</v>
      </c>
      <c r="I78" s="5"/>
      <c r="J78" s="5"/>
      <c r="K78" s="5"/>
    </row>
    <row r="80" spans="1:13">
      <c r="H80" s="2" t="s">
        <v>108</v>
      </c>
    </row>
  </sheetData>
  <mergeCells count="68">
    <mergeCell ref="D33:E33"/>
    <mergeCell ref="D34:E34"/>
    <mergeCell ref="D35:E35"/>
    <mergeCell ref="D36:E36"/>
    <mergeCell ref="A40:A51"/>
    <mergeCell ref="D47:E47"/>
    <mergeCell ref="D48:E48"/>
    <mergeCell ref="D49:E49"/>
    <mergeCell ref="D50:E50"/>
    <mergeCell ref="D51:E51"/>
    <mergeCell ref="D37:E37"/>
    <mergeCell ref="D38:E38"/>
    <mergeCell ref="A64:A73"/>
    <mergeCell ref="D18:E18"/>
    <mergeCell ref="A20:A32"/>
    <mergeCell ref="B21:B31"/>
    <mergeCell ref="D22:E22"/>
    <mergeCell ref="C23:C30"/>
    <mergeCell ref="D23:E23"/>
    <mergeCell ref="D31:E31"/>
    <mergeCell ref="D32:E32"/>
    <mergeCell ref="D70:E70"/>
    <mergeCell ref="D71:E71"/>
    <mergeCell ref="D72:E72"/>
    <mergeCell ref="D73:E73"/>
    <mergeCell ref="D59:E59"/>
    <mergeCell ref="D45:E45"/>
    <mergeCell ref="D46:E46"/>
    <mergeCell ref="I11:I12"/>
    <mergeCell ref="J11:J12"/>
    <mergeCell ref="K11:K12"/>
    <mergeCell ref="L11:M11"/>
    <mergeCell ref="B13:C13"/>
    <mergeCell ref="D13:E13"/>
    <mergeCell ref="A11:C12"/>
    <mergeCell ref="D11:E12"/>
    <mergeCell ref="F11:F12"/>
    <mergeCell ref="G11:G12"/>
    <mergeCell ref="H11:H12"/>
    <mergeCell ref="D14:E14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65:E65"/>
    <mergeCell ref="D54:E54"/>
    <mergeCell ref="D55:E55"/>
    <mergeCell ref="D56:E56"/>
    <mergeCell ref="D57:E57"/>
    <mergeCell ref="D58:E58"/>
    <mergeCell ref="D52:E52"/>
    <mergeCell ref="D53:E53"/>
    <mergeCell ref="D39:E39"/>
    <mergeCell ref="D40:E40"/>
    <mergeCell ref="D41:E41"/>
    <mergeCell ref="D42:E42"/>
    <mergeCell ref="D43:E43"/>
    <mergeCell ref="D44:E44"/>
    <mergeCell ref="D19:E19"/>
    <mergeCell ref="D20:E20"/>
    <mergeCell ref="D21:E21"/>
    <mergeCell ref="A15:A18"/>
    <mergeCell ref="D15:E15"/>
  </mergeCells>
  <pageMargins left="0.31496062992125984" right="0.31496062992125984" top="0.35433070866141736" bottom="0.35433070866141736" header="0.31496062992125984" footer="0.11811023622047245"/>
  <pageSetup paperSize="9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210"/>
  <sheetViews>
    <sheetView topLeftCell="A184" workbookViewId="0">
      <selection activeCell="L163" sqref="L163"/>
    </sheetView>
  </sheetViews>
  <sheetFormatPr defaultRowHeight="15"/>
  <cols>
    <col min="1" max="1" width="3.5703125" customWidth="1"/>
    <col min="2" max="2" width="3.85546875" customWidth="1"/>
    <col min="3" max="3" width="4" customWidth="1"/>
    <col min="4" max="4" width="4.85546875" customWidth="1"/>
    <col min="5" max="5" width="28.28515625" customWidth="1"/>
    <col min="6" max="6" width="4.85546875" customWidth="1"/>
    <col min="15" max="15" width="8.85546875" customWidth="1"/>
    <col min="16" max="16" width="9.140625" customWidth="1"/>
  </cols>
  <sheetData>
    <row r="1" spans="1:16">
      <c r="O1" s="12" t="s">
        <v>315</v>
      </c>
    </row>
    <row r="2" spans="1:16">
      <c r="A2" s="2" t="s">
        <v>98</v>
      </c>
      <c r="B2" s="2"/>
      <c r="C2" s="2"/>
      <c r="D2" s="2"/>
      <c r="E2" s="2"/>
      <c r="F2" s="2"/>
      <c r="G2" s="2"/>
      <c r="H2" s="2"/>
      <c r="I2" s="2"/>
      <c r="J2" s="2"/>
    </row>
    <row r="3" spans="1:16">
      <c r="A3" s="2" t="s">
        <v>99</v>
      </c>
      <c r="B3" s="2"/>
      <c r="C3" s="2"/>
      <c r="D3" s="2"/>
      <c r="E3" s="2"/>
      <c r="F3" s="2"/>
      <c r="G3" s="2"/>
      <c r="H3" s="2"/>
      <c r="I3" s="2"/>
      <c r="J3" s="2"/>
    </row>
    <row r="4" spans="1:16">
      <c r="A4" s="2" t="s">
        <v>100</v>
      </c>
      <c r="B4" s="2"/>
      <c r="C4" s="2"/>
      <c r="D4" s="2"/>
      <c r="E4" s="2"/>
      <c r="F4" s="2"/>
      <c r="G4" s="2"/>
      <c r="H4" s="2"/>
      <c r="I4" s="2"/>
      <c r="J4" s="2"/>
    </row>
    <row r="5" spans="1:16">
      <c r="A5" s="2" t="s">
        <v>101</v>
      </c>
      <c r="B5" s="2"/>
      <c r="C5" s="2"/>
      <c r="D5" s="2"/>
      <c r="E5" s="2"/>
      <c r="F5" s="2"/>
      <c r="G5" s="2"/>
      <c r="H5" s="2"/>
      <c r="I5" s="2"/>
      <c r="J5" s="2"/>
    </row>
    <row r="6" spans="1:16">
      <c r="A6" s="2"/>
      <c r="B6" s="2"/>
      <c r="C6" s="2"/>
      <c r="D6" s="2"/>
      <c r="E6" s="2"/>
      <c r="F6" s="2"/>
      <c r="G6" s="2"/>
      <c r="H6" s="2"/>
      <c r="I6" s="2"/>
      <c r="J6" s="2"/>
    </row>
    <row r="7" spans="1:16" ht="23.25">
      <c r="A7" s="2"/>
      <c r="B7" s="2"/>
      <c r="C7" s="2"/>
      <c r="D7" s="2"/>
      <c r="E7" s="13" t="s">
        <v>316</v>
      </c>
      <c r="F7" s="2"/>
      <c r="H7" s="2"/>
      <c r="I7" s="2"/>
      <c r="J7" s="2"/>
    </row>
    <row r="8" spans="1:16" ht="21">
      <c r="A8" s="2"/>
      <c r="B8" s="2"/>
      <c r="C8" s="2"/>
      <c r="D8" s="2"/>
      <c r="E8" s="2"/>
      <c r="F8" s="2"/>
      <c r="G8" s="7" t="s">
        <v>317</v>
      </c>
      <c r="H8" s="2"/>
      <c r="I8" s="2"/>
      <c r="J8" s="2"/>
    </row>
    <row r="10" spans="1:16" ht="15.75" thickBot="1">
      <c r="A10" s="48"/>
      <c r="B10" s="48"/>
      <c r="C10" s="48"/>
      <c r="D10" s="48"/>
      <c r="E10" s="9"/>
      <c r="F10" s="9"/>
      <c r="G10" s="9"/>
      <c r="H10" s="48"/>
      <c r="I10" s="48"/>
      <c r="J10" s="48"/>
      <c r="K10" s="48"/>
      <c r="L10" s="48"/>
      <c r="M10" s="48"/>
      <c r="N10" s="48"/>
      <c r="O10" s="9"/>
      <c r="P10" s="9" t="s">
        <v>0</v>
      </c>
    </row>
    <row r="11" spans="1:16" ht="15.75" customHeight="1" thickBot="1">
      <c r="A11" s="40"/>
      <c r="B11" s="49"/>
      <c r="C11" s="49"/>
      <c r="D11" s="50"/>
      <c r="E11" s="35" t="s">
        <v>1</v>
      </c>
      <c r="F11" s="35" t="s">
        <v>2</v>
      </c>
      <c r="G11" s="35" t="s">
        <v>319</v>
      </c>
      <c r="H11" s="39" t="s">
        <v>318</v>
      </c>
      <c r="I11" s="46"/>
      <c r="J11" s="47"/>
      <c r="K11" s="39" t="s">
        <v>91</v>
      </c>
      <c r="L11" s="46"/>
      <c r="M11" s="46"/>
      <c r="N11" s="47"/>
      <c r="O11" s="3" t="s">
        <v>3</v>
      </c>
      <c r="P11" s="3" t="s">
        <v>3</v>
      </c>
    </row>
    <row r="12" spans="1:16" ht="15.75" thickBot="1">
      <c r="A12" s="51"/>
      <c r="B12" s="52"/>
      <c r="C12" s="52"/>
      <c r="D12" s="53"/>
      <c r="E12" s="57"/>
      <c r="F12" s="57"/>
      <c r="G12" s="57"/>
      <c r="H12" s="39" t="s">
        <v>109</v>
      </c>
      <c r="I12" s="47"/>
      <c r="J12" s="3"/>
      <c r="K12" s="39" t="s">
        <v>110</v>
      </c>
      <c r="L12" s="46"/>
      <c r="M12" s="46"/>
      <c r="N12" s="47"/>
      <c r="O12" s="3" t="s">
        <v>111</v>
      </c>
      <c r="P12" s="3" t="s">
        <v>112</v>
      </c>
    </row>
    <row r="13" spans="1:16" ht="60.75" thickBot="1">
      <c r="A13" s="54"/>
      <c r="B13" s="55"/>
      <c r="C13" s="55"/>
      <c r="D13" s="56"/>
      <c r="E13" s="58"/>
      <c r="F13" s="58"/>
      <c r="G13" s="58"/>
      <c r="H13" s="3" t="s">
        <v>359</v>
      </c>
      <c r="I13" s="3" t="s">
        <v>113</v>
      </c>
      <c r="J13" s="3" t="s">
        <v>114</v>
      </c>
      <c r="K13" s="3" t="s">
        <v>115</v>
      </c>
      <c r="L13" s="3" t="s">
        <v>116</v>
      </c>
      <c r="M13" s="3" t="s">
        <v>117</v>
      </c>
      <c r="N13" s="3" t="s">
        <v>118</v>
      </c>
      <c r="O13" s="3"/>
      <c r="P13" s="3"/>
    </row>
    <row r="14" spans="1:16" ht="15.75" thickBot="1">
      <c r="A14" s="3">
        <v>0</v>
      </c>
      <c r="B14" s="39">
        <v>1</v>
      </c>
      <c r="C14" s="47"/>
      <c r="D14" s="39">
        <v>2</v>
      </c>
      <c r="E14" s="47"/>
      <c r="F14" s="3">
        <v>3</v>
      </c>
      <c r="G14" s="3" t="s">
        <v>119</v>
      </c>
      <c r="H14" s="3">
        <v>4</v>
      </c>
      <c r="I14" s="3" t="s">
        <v>120</v>
      </c>
      <c r="J14" s="3">
        <v>5</v>
      </c>
      <c r="K14" s="3" t="s">
        <v>121</v>
      </c>
      <c r="L14" s="3" t="s">
        <v>122</v>
      </c>
      <c r="M14" s="3" t="s">
        <v>123</v>
      </c>
      <c r="N14" s="3">
        <v>6</v>
      </c>
      <c r="O14" s="3">
        <v>7</v>
      </c>
      <c r="P14" s="3">
        <v>8</v>
      </c>
    </row>
    <row r="15" spans="1:16" ht="15.75" customHeight="1" thickBot="1">
      <c r="A15" s="10" t="s">
        <v>4</v>
      </c>
      <c r="B15" s="10"/>
      <c r="C15" s="10"/>
      <c r="D15" s="62" t="s">
        <v>124</v>
      </c>
      <c r="E15" s="63"/>
      <c r="F15" s="3">
        <v>1</v>
      </c>
      <c r="G15" s="23"/>
      <c r="H15" s="23"/>
      <c r="I15" s="32"/>
      <c r="J15" s="23"/>
      <c r="K15" s="23"/>
      <c r="L15" s="23"/>
      <c r="M15" s="23"/>
      <c r="N15" s="23"/>
      <c r="O15" s="97"/>
      <c r="P15" s="97"/>
    </row>
    <row r="16" spans="1:16" ht="47.25" customHeight="1" thickBot="1">
      <c r="A16" s="10"/>
      <c r="B16" s="10">
        <v>1</v>
      </c>
      <c r="C16" s="10"/>
      <c r="D16" s="62" t="s">
        <v>125</v>
      </c>
      <c r="E16" s="63"/>
      <c r="F16" s="3">
        <v>2</v>
      </c>
      <c r="G16" s="23"/>
      <c r="H16" s="23"/>
      <c r="I16" s="32"/>
      <c r="J16" s="23"/>
      <c r="K16" s="23"/>
      <c r="L16" s="23"/>
      <c r="M16" s="23"/>
      <c r="N16" s="23"/>
      <c r="O16" s="97"/>
      <c r="P16" s="97"/>
    </row>
    <row r="17" spans="1:16" ht="15.75" customHeight="1" thickBot="1">
      <c r="A17" s="10"/>
      <c r="B17" s="10"/>
      <c r="C17" s="10" t="s">
        <v>7</v>
      </c>
      <c r="D17" s="62" t="s">
        <v>126</v>
      </c>
      <c r="E17" s="63"/>
      <c r="F17" s="3">
        <v>3</v>
      </c>
      <c r="G17" s="23"/>
      <c r="H17" s="23"/>
      <c r="I17" s="32"/>
      <c r="J17" s="23"/>
      <c r="K17" s="23"/>
      <c r="L17" s="23"/>
      <c r="M17" s="23"/>
      <c r="N17" s="23"/>
      <c r="O17" s="97"/>
      <c r="P17" s="97"/>
    </row>
    <row r="18" spans="1:16" ht="15.75" thickBot="1">
      <c r="A18" s="10"/>
      <c r="B18" s="10"/>
      <c r="C18" s="10"/>
      <c r="D18" s="10" t="s">
        <v>127</v>
      </c>
      <c r="E18" s="10" t="s">
        <v>128</v>
      </c>
      <c r="F18" s="3">
        <v>4</v>
      </c>
      <c r="G18" s="23"/>
      <c r="H18" s="23"/>
      <c r="I18" s="32"/>
      <c r="J18" s="23"/>
      <c r="K18" s="23"/>
      <c r="L18" s="23"/>
      <c r="M18" s="23"/>
      <c r="N18" s="23"/>
      <c r="O18" s="97"/>
      <c r="P18" s="97"/>
    </row>
    <row r="19" spans="1:16" ht="15.75" thickBot="1">
      <c r="A19" s="10"/>
      <c r="B19" s="10"/>
      <c r="C19" s="10"/>
      <c r="D19" s="10" t="s">
        <v>129</v>
      </c>
      <c r="E19" s="10" t="s">
        <v>130</v>
      </c>
      <c r="F19" s="3">
        <v>5</v>
      </c>
      <c r="G19" s="23"/>
      <c r="H19" s="23"/>
      <c r="I19" s="32"/>
      <c r="J19" s="23"/>
      <c r="K19" s="23"/>
      <c r="L19" s="23"/>
      <c r="M19" s="23"/>
      <c r="N19" s="23"/>
      <c r="O19" s="97"/>
      <c r="P19" s="97"/>
    </row>
    <row r="20" spans="1:16" ht="15.75" thickBot="1">
      <c r="A20" s="10"/>
      <c r="B20" s="10"/>
      <c r="C20" s="10"/>
      <c r="D20" s="10" t="s">
        <v>131</v>
      </c>
      <c r="E20" s="10" t="s">
        <v>132</v>
      </c>
      <c r="F20" s="3">
        <v>6</v>
      </c>
      <c r="G20" s="23"/>
      <c r="H20" s="23"/>
      <c r="I20" s="32"/>
      <c r="J20" s="23"/>
      <c r="K20" s="23"/>
      <c r="L20" s="23"/>
      <c r="M20" s="23"/>
      <c r="N20" s="23"/>
      <c r="O20" s="97"/>
      <c r="P20" s="97"/>
    </row>
    <row r="21" spans="1:16" ht="15.75" thickBot="1">
      <c r="A21" s="10"/>
      <c r="B21" s="10"/>
      <c r="C21" s="10"/>
      <c r="D21" s="10" t="s">
        <v>133</v>
      </c>
      <c r="E21" s="10" t="s">
        <v>134</v>
      </c>
      <c r="F21" s="3">
        <v>7</v>
      </c>
      <c r="G21" s="23"/>
      <c r="H21" s="23"/>
      <c r="I21" s="32"/>
      <c r="J21" s="23"/>
      <c r="K21" s="23"/>
      <c r="L21" s="23"/>
      <c r="M21" s="23"/>
      <c r="N21" s="23"/>
      <c r="O21" s="97"/>
      <c r="P21" s="97"/>
    </row>
    <row r="22" spans="1:16" ht="15.75" customHeight="1" thickBot="1">
      <c r="A22" s="10"/>
      <c r="B22" s="10"/>
      <c r="C22" s="10" t="s">
        <v>9</v>
      </c>
      <c r="D22" s="62" t="s">
        <v>135</v>
      </c>
      <c r="E22" s="63"/>
      <c r="F22" s="3">
        <v>8</v>
      </c>
      <c r="G22" s="23"/>
      <c r="H22" s="23"/>
      <c r="I22" s="32"/>
      <c r="J22" s="23"/>
      <c r="K22" s="23"/>
      <c r="L22" s="23"/>
      <c r="M22" s="23"/>
      <c r="N22" s="23"/>
      <c r="O22" s="97"/>
      <c r="P22" s="97"/>
    </row>
    <row r="23" spans="1:16" ht="47.25" customHeight="1" thickBot="1">
      <c r="A23" s="10"/>
      <c r="B23" s="10"/>
      <c r="C23" s="10" t="s">
        <v>57</v>
      </c>
      <c r="D23" s="62" t="s">
        <v>136</v>
      </c>
      <c r="E23" s="63"/>
      <c r="F23" s="3">
        <v>9</v>
      </c>
      <c r="G23" s="23"/>
      <c r="H23" s="23"/>
      <c r="I23" s="32"/>
      <c r="J23" s="23"/>
      <c r="K23" s="23"/>
      <c r="L23" s="23"/>
      <c r="M23" s="23"/>
      <c r="N23" s="23"/>
      <c r="O23" s="97"/>
      <c r="P23" s="97"/>
    </row>
    <row r="24" spans="1:16" ht="30" customHeight="1" thickBot="1">
      <c r="A24" s="10"/>
      <c r="B24" s="10"/>
      <c r="C24" s="10"/>
      <c r="D24" s="10" t="s">
        <v>137</v>
      </c>
      <c r="E24" s="10" t="s">
        <v>8</v>
      </c>
      <c r="F24" s="3">
        <v>10</v>
      </c>
      <c r="G24" s="23"/>
      <c r="H24" s="23"/>
      <c r="I24" s="32"/>
      <c r="J24" s="23"/>
      <c r="K24" s="23"/>
      <c r="L24" s="23"/>
      <c r="M24" s="23"/>
      <c r="N24" s="23"/>
      <c r="O24" s="97"/>
      <c r="P24" s="97"/>
    </row>
    <row r="25" spans="1:16" ht="19.5" customHeight="1" thickBot="1">
      <c r="A25" s="10"/>
      <c r="B25" s="10"/>
      <c r="C25" s="10"/>
      <c r="D25" s="10" t="s">
        <v>138</v>
      </c>
      <c r="E25" s="10" t="s">
        <v>10</v>
      </c>
      <c r="F25" s="3">
        <v>11</v>
      </c>
      <c r="G25" s="23"/>
      <c r="H25" s="23"/>
      <c r="I25" s="32"/>
      <c r="J25" s="23"/>
      <c r="K25" s="23"/>
      <c r="L25" s="23"/>
      <c r="M25" s="23"/>
      <c r="N25" s="23"/>
      <c r="O25" s="97"/>
      <c r="P25" s="97"/>
    </row>
    <row r="26" spans="1:16" ht="18" customHeight="1" thickBot="1">
      <c r="A26" s="10"/>
      <c r="B26" s="10"/>
      <c r="C26" s="10" t="s">
        <v>67</v>
      </c>
      <c r="D26" s="62" t="s">
        <v>139</v>
      </c>
      <c r="E26" s="63"/>
      <c r="F26" s="3">
        <v>12</v>
      </c>
      <c r="G26" s="23"/>
      <c r="H26" s="23"/>
      <c r="I26" s="32"/>
      <c r="J26" s="23"/>
      <c r="K26" s="23"/>
      <c r="L26" s="23"/>
      <c r="M26" s="23"/>
      <c r="N26" s="23"/>
      <c r="O26" s="97"/>
      <c r="P26" s="97"/>
    </row>
    <row r="27" spans="1:16" ht="18" customHeight="1" thickBot="1">
      <c r="A27" s="10"/>
      <c r="B27" s="10"/>
      <c r="C27" s="10" t="s">
        <v>69</v>
      </c>
      <c r="D27" s="62" t="s">
        <v>140</v>
      </c>
      <c r="E27" s="63"/>
      <c r="F27" s="3">
        <v>13</v>
      </c>
      <c r="G27" s="23"/>
      <c r="H27" s="23"/>
      <c r="I27" s="32"/>
      <c r="J27" s="23"/>
      <c r="K27" s="23"/>
      <c r="L27" s="23"/>
      <c r="M27" s="23"/>
      <c r="N27" s="23"/>
      <c r="O27" s="97"/>
      <c r="P27" s="97"/>
    </row>
    <row r="28" spans="1:16" ht="15.75" customHeight="1" thickBot="1">
      <c r="A28" s="10"/>
      <c r="B28" s="10"/>
      <c r="C28" s="10" t="s">
        <v>141</v>
      </c>
      <c r="D28" s="62" t="s">
        <v>142</v>
      </c>
      <c r="E28" s="63"/>
      <c r="F28" s="3">
        <v>14</v>
      </c>
      <c r="G28" s="23"/>
      <c r="H28" s="23"/>
      <c r="I28" s="32"/>
      <c r="J28" s="23"/>
      <c r="K28" s="23"/>
      <c r="L28" s="23"/>
      <c r="M28" s="23"/>
      <c r="N28" s="23"/>
      <c r="O28" s="97"/>
      <c r="P28" s="97"/>
    </row>
    <row r="29" spans="1:16" ht="15.75" thickBot="1">
      <c r="A29" s="10"/>
      <c r="B29" s="10"/>
      <c r="C29" s="10"/>
      <c r="D29" s="10" t="s">
        <v>143</v>
      </c>
      <c r="E29" s="10" t="s">
        <v>144</v>
      </c>
      <c r="F29" s="3">
        <v>15</v>
      </c>
      <c r="G29" s="23"/>
      <c r="H29" s="23"/>
      <c r="I29" s="32"/>
      <c r="J29" s="23"/>
      <c r="K29" s="23"/>
      <c r="L29" s="23"/>
      <c r="M29" s="23"/>
      <c r="N29" s="23"/>
      <c r="O29" s="97"/>
      <c r="P29" s="97"/>
    </row>
    <row r="30" spans="1:16" ht="18.75" customHeight="1" thickBot="1">
      <c r="A30" s="10"/>
      <c r="B30" s="10"/>
      <c r="C30" s="10"/>
      <c r="D30" s="10" t="s">
        <v>145</v>
      </c>
      <c r="E30" s="10" t="s">
        <v>146</v>
      </c>
      <c r="F30" s="3">
        <v>16</v>
      </c>
      <c r="G30" s="23"/>
      <c r="H30" s="23"/>
      <c r="I30" s="32"/>
      <c r="J30" s="23"/>
      <c r="K30" s="23"/>
      <c r="L30" s="23"/>
      <c r="M30" s="23"/>
      <c r="N30" s="23"/>
      <c r="O30" s="97"/>
      <c r="P30" s="97"/>
    </row>
    <row r="31" spans="1:16" ht="18.75" customHeight="1" thickBot="1">
      <c r="A31" s="10"/>
      <c r="B31" s="10"/>
      <c r="C31" s="10"/>
      <c r="D31" s="10"/>
      <c r="E31" s="10" t="s">
        <v>147</v>
      </c>
      <c r="F31" s="3">
        <v>17</v>
      </c>
      <c r="G31" s="23"/>
      <c r="H31" s="23"/>
      <c r="I31" s="32"/>
      <c r="J31" s="23"/>
      <c r="K31" s="23"/>
      <c r="L31" s="23"/>
      <c r="M31" s="23"/>
      <c r="N31" s="23"/>
      <c r="O31" s="97"/>
      <c r="P31" s="97"/>
    </row>
    <row r="32" spans="1:16" ht="20.25" customHeight="1" thickBot="1">
      <c r="A32" s="10"/>
      <c r="B32" s="10"/>
      <c r="C32" s="10"/>
      <c r="D32" s="10"/>
      <c r="E32" s="10" t="s">
        <v>148</v>
      </c>
      <c r="F32" s="3">
        <v>18</v>
      </c>
      <c r="G32" s="23"/>
      <c r="H32" s="23"/>
      <c r="I32" s="32"/>
      <c r="J32" s="23"/>
      <c r="K32" s="23"/>
      <c r="L32" s="23"/>
      <c r="M32" s="23"/>
      <c r="N32" s="23"/>
      <c r="O32" s="97"/>
      <c r="P32" s="97"/>
    </row>
    <row r="33" spans="1:16" ht="15.75" thickBot="1">
      <c r="A33" s="10"/>
      <c r="B33" s="10"/>
      <c r="C33" s="10"/>
      <c r="D33" s="10" t="s">
        <v>149</v>
      </c>
      <c r="E33" s="10" t="s">
        <v>150</v>
      </c>
      <c r="F33" s="3">
        <v>19</v>
      </c>
      <c r="G33" s="23"/>
      <c r="H33" s="23"/>
      <c r="I33" s="32"/>
      <c r="J33" s="23"/>
      <c r="K33" s="23"/>
      <c r="L33" s="23"/>
      <c r="M33" s="23"/>
      <c r="N33" s="23"/>
      <c r="O33" s="97"/>
      <c r="P33" s="97"/>
    </row>
    <row r="34" spans="1:16" ht="30.75" thickBot="1">
      <c r="A34" s="10"/>
      <c r="B34" s="10"/>
      <c r="C34" s="10"/>
      <c r="D34" s="10" t="s">
        <v>151</v>
      </c>
      <c r="E34" s="10" t="s">
        <v>152</v>
      </c>
      <c r="F34" s="3">
        <v>20</v>
      </c>
      <c r="G34" s="23"/>
      <c r="H34" s="23"/>
      <c r="I34" s="32"/>
      <c r="J34" s="23"/>
      <c r="K34" s="23"/>
      <c r="L34" s="23"/>
      <c r="M34" s="23"/>
      <c r="N34" s="23"/>
      <c r="O34" s="97"/>
      <c r="P34" s="97"/>
    </row>
    <row r="35" spans="1:16" ht="18.75" customHeight="1" thickBot="1">
      <c r="A35" s="59"/>
      <c r="B35" s="10"/>
      <c r="C35" s="10"/>
      <c r="D35" s="62" t="s">
        <v>153</v>
      </c>
      <c r="E35" s="63"/>
      <c r="F35" s="3">
        <v>21</v>
      </c>
      <c r="G35" s="23"/>
      <c r="H35" s="23"/>
      <c r="I35" s="32"/>
      <c r="J35" s="23"/>
      <c r="K35" s="23"/>
      <c r="L35" s="23"/>
      <c r="M35" s="23"/>
      <c r="N35" s="23"/>
      <c r="O35" s="97"/>
      <c r="P35" s="97"/>
    </row>
    <row r="36" spans="1:16" ht="44.25" customHeight="1" thickBot="1">
      <c r="A36" s="60"/>
      <c r="B36" s="10">
        <v>2</v>
      </c>
      <c r="C36" s="10"/>
      <c r="D36" s="62" t="s">
        <v>154</v>
      </c>
      <c r="E36" s="63"/>
      <c r="F36" s="3">
        <v>22</v>
      </c>
      <c r="G36" s="23"/>
      <c r="H36" s="23"/>
      <c r="I36" s="32"/>
      <c r="J36" s="23"/>
      <c r="K36" s="23"/>
      <c r="L36" s="23"/>
      <c r="M36" s="23"/>
      <c r="N36" s="23"/>
      <c r="O36" s="97"/>
      <c r="P36" s="97"/>
    </row>
    <row r="37" spans="1:16" ht="18.75" customHeight="1" thickBot="1">
      <c r="A37" s="60"/>
      <c r="B37" s="59"/>
      <c r="C37" s="10" t="s">
        <v>7</v>
      </c>
      <c r="D37" s="62" t="s">
        <v>155</v>
      </c>
      <c r="E37" s="63"/>
      <c r="F37" s="3">
        <v>23</v>
      </c>
      <c r="G37" s="23"/>
      <c r="H37" s="23"/>
      <c r="I37" s="32"/>
      <c r="J37" s="23"/>
      <c r="K37" s="23"/>
      <c r="L37" s="23"/>
      <c r="M37" s="23"/>
      <c r="N37" s="23"/>
      <c r="O37" s="97"/>
      <c r="P37" s="97"/>
    </row>
    <row r="38" spans="1:16" ht="18" customHeight="1" thickBot="1">
      <c r="A38" s="60"/>
      <c r="B38" s="60"/>
      <c r="C38" s="10" t="s">
        <v>9</v>
      </c>
      <c r="D38" s="62" t="s">
        <v>156</v>
      </c>
      <c r="E38" s="63"/>
      <c r="F38" s="3">
        <v>24</v>
      </c>
      <c r="G38" s="23"/>
      <c r="H38" s="23"/>
      <c r="I38" s="32"/>
      <c r="J38" s="23"/>
      <c r="K38" s="23"/>
      <c r="L38" s="23"/>
      <c r="M38" s="23"/>
      <c r="N38" s="23"/>
      <c r="O38" s="97"/>
      <c r="P38" s="97"/>
    </row>
    <row r="39" spans="1:16" ht="15.75" customHeight="1" thickBot="1">
      <c r="A39" s="60"/>
      <c r="B39" s="60"/>
      <c r="C39" s="10" t="s">
        <v>57</v>
      </c>
      <c r="D39" s="62" t="s">
        <v>157</v>
      </c>
      <c r="E39" s="63"/>
      <c r="F39" s="3">
        <v>25</v>
      </c>
      <c r="G39" s="23"/>
      <c r="H39" s="23"/>
      <c r="I39" s="32"/>
      <c r="J39" s="23"/>
      <c r="K39" s="23"/>
      <c r="L39" s="23"/>
      <c r="M39" s="23"/>
      <c r="N39" s="23"/>
      <c r="O39" s="97"/>
      <c r="P39" s="97"/>
    </row>
    <row r="40" spans="1:16" ht="19.5" customHeight="1" thickBot="1">
      <c r="A40" s="60"/>
      <c r="B40" s="60"/>
      <c r="C40" s="10" t="s">
        <v>67</v>
      </c>
      <c r="D40" s="62" t="s">
        <v>158</v>
      </c>
      <c r="E40" s="63"/>
      <c r="F40" s="3">
        <v>26</v>
      </c>
      <c r="G40" s="23"/>
      <c r="H40" s="23"/>
      <c r="I40" s="32"/>
      <c r="J40" s="23"/>
      <c r="K40" s="23"/>
      <c r="L40" s="23"/>
      <c r="M40" s="23"/>
      <c r="N40" s="23"/>
      <c r="O40" s="97"/>
      <c r="P40" s="97"/>
    </row>
    <row r="41" spans="1:16" ht="18" customHeight="1" thickBot="1">
      <c r="A41" s="61"/>
      <c r="B41" s="61"/>
      <c r="C41" s="10" t="s">
        <v>69</v>
      </c>
      <c r="D41" s="62" t="s">
        <v>159</v>
      </c>
      <c r="E41" s="63"/>
      <c r="F41" s="3">
        <v>27</v>
      </c>
      <c r="G41" s="23"/>
      <c r="H41" s="23"/>
      <c r="I41" s="32"/>
      <c r="J41" s="23"/>
      <c r="K41" s="23"/>
      <c r="L41" s="23"/>
      <c r="M41" s="23"/>
      <c r="N41" s="23"/>
      <c r="O41" s="97"/>
      <c r="P41" s="97"/>
    </row>
    <row r="42" spans="1:16" ht="15.75" customHeight="1" thickBot="1">
      <c r="A42" s="10" t="s">
        <v>12</v>
      </c>
      <c r="B42" s="62" t="s">
        <v>160</v>
      </c>
      <c r="C42" s="64"/>
      <c r="D42" s="64"/>
      <c r="E42" s="63"/>
      <c r="F42" s="3">
        <v>28</v>
      </c>
      <c r="G42" s="23"/>
      <c r="H42" s="23"/>
      <c r="I42" s="32"/>
      <c r="J42" s="23"/>
      <c r="K42" s="23"/>
      <c r="L42" s="23"/>
      <c r="M42" s="23"/>
      <c r="N42" s="23"/>
      <c r="O42" s="23"/>
      <c r="P42" s="23"/>
    </row>
    <row r="43" spans="1:16" ht="47.25" customHeight="1" thickBot="1">
      <c r="A43" s="59"/>
      <c r="B43" s="10">
        <v>1</v>
      </c>
      <c r="C43" s="62" t="s">
        <v>161</v>
      </c>
      <c r="D43" s="64"/>
      <c r="E43" s="63"/>
      <c r="F43" s="3">
        <v>29</v>
      </c>
      <c r="G43" s="23"/>
      <c r="H43" s="23"/>
      <c r="I43" s="32"/>
      <c r="J43" s="23"/>
      <c r="K43" s="23"/>
      <c r="L43" s="23"/>
      <c r="M43" s="23"/>
      <c r="N43" s="23"/>
      <c r="O43" s="23"/>
      <c r="P43" s="23"/>
    </row>
    <row r="44" spans="1:16" ht="34.5" customHeight="1" thickBot="1">
      <c r="A44" s="60"/>
      <c r="B44" s="59"/>
      <c r="C44" s="62" t="s">
        <v>162</v>
      </c>
      <c r="D44" s="64"/>
      <c r="E44" s="63"/>
      <c r="F44" s="3">
        <v>30</v>
      </c>
      <c r="G44" s="23"/>
      <c r="H44" s="23"/>
      <c r="I44" s="32"/>
      <c r="J44" s="23"/>
      <c r="K44" s="23"/>
      <c r="L44" s="23"/>
      <c r="M44" s="23"/>
      <c r="N44" s="23"/>
      <c r="O44" s="23"/>
      <c r="P44" s="23"/>
    </row>
    <row r="45" spans="1:16" ht="45.75" customHeight="1" thickBot="1">
      <c r="A45" s="60"/>
      <c r="B45" s="60"/>
      <c r="C45" s="10" t="s">
        <v>163</v>
      </c>
      <c r="D45" s="62" t="s">
        <v>164</v>
      </c>
      <c r="E45" s="63"/>
      <c r="F45" s="3">
        <v>31</v>
      </c>
      <c r="G45" s="23"/>
      <c r="H45" s="23"/>
      <c r="I45" s="32"/>
      <c r="J45" s="23"/>
      <c r="K45" s="23"/>
      <c r="L45" s="23"/>
      <c r="M45" s="23"/>
      <c r="N45" s="23"/>
      <c r="O45" s="23"/>
      <c r="P45" s="23"/>
    </row>
    <row r="46" spans="1:16" ht="21" customHeight="1" thickBot="1">
      <c r="A46" s="60"/>
      <c r="B46" s="60"/>
      <c r="C46" s="10" t="s">
        <v>7</v>
      </c>
      <c r="D46" s="62" t="s">
        <v>165</v>
      </c>
      <c r="E46" s="63"/>
      <c r="F46" s="3">
        <v>32</v>
      </c>
      <c r="G46" s="23"/>
      <c r="H46" s="23"/>
      <c r="I46" s="32"/>
      <c r="J46" s="23"/>
      <c r="K46" s="23"/>
      <c r="L46" s="23"/>
      <c r="M46" s="23"/>
      <c r="N46" s="23"/>
      <c r="O46" s="23"/>
      <c r="P46" s="23"/>
    </row>
    <row r="47" spans="1:16" ht="33.75" customHeight="1" thickBot="1">
      <c r="A47" s="60"/>
      <c r="B47" s="60"/>
      <c r="C47" s="10" t="s">
        <v>9</v>
      </c>
      <c r="D47" s="62" t="s">
        <v>166</v>
      </c>
      <c r="E47" s="63"/>
      <c r="F47" s="3">
        <v>33</v>
      </c>
      <c r="G47" s="23"/>
      <c r="H47" s="23"/>
      <c r="I47" s="32"/>
      <c r="J47" s="23"/>
      <c r="K47" s="23"/>
      <c r="L47" s="23"/>
      <c r="M47" s="23"/>
      <c r="N47" s="23"/>
      <c r="O47" s="23"/>
      <c r="P47" s="23"/>
    </row>
    <row r="48" spans="1:16" ht="25.5" customHeight="1" thickBot="1">
      <c r="A48" s="60"/>
      <c r="B48" s="60"/>
      <c r="C48" s="10"/>
      <c r="D48" s="10" t="s">
        <v>167</v>
      </c>
      <c r="E48" s="10" t="s">
        <v>168</v>
      </c>
      <c r="F48" s="3">
        <v>34</v>
      </c>
      <c r="G48" s="23"/>
      <c r="H48" s="23"/>
      <c r="I48" s="32"/>
      <c r="J48" s="23"/>
      <c r="K48" s="23"/>
      <c r="L48" s="23"/>
      <c r="M48" s="23"/>
      <c r="N48" s="23"/>
      <c r="O48" s="23"/>
      <c r="P48" s="23"/>
    </row>
    <row r="49" spans="1:16" ht="19.5" customHeight="1" thickBot="1">
      <c r="A49" s="60"/>
      <c r="B49" s="60"/>
      <c r="C49" s="10"/>
      <c r="D49" s="10" t="s">
        <v>169</v>
      </c>
      <c r="E49" s="10" t="s">
        <v>170</v>
      </c>
      <c r="F49" s="3">
        <v>35</v>
      </c>
      <c r="G49" s="23"/>
      <c r="H49" s="23"/>
      <c r="I49" s="32"/>
      <c r="J49" s="23"/>
      <c r="K49" s="23"/>
      <c r="L49" s="23"/>
      <c r="M49" s="23"/>
      <c r="N49" s="23"/>
      <c r="O49" s="23"/>
      <c r="P49" s="23"/>
    </row>
    <row r="50" spans="1:16" ht="33.75" customHeight="1" thickBot="1">
      <c r="A50" s="60"/>
      <c r="B50" s="60"/>
      <c r="C50" s="10" t="s">
        <v>57</v>
      </c>
      <c r="D50" s="62" t="s">
        <v>171</v>
      </c>
      <c r="E50" s="63"/>
      <c r="F50" s="3">
        <v>36</v>
      </c>
      <c r="G50" s="23"/>
      <c r="H50" s="23"/>
      <c r="I50" s="32"/>
      <c r="J50" s="23"/>
      <c r="K50" s="23"/>
      <c r="L50" s="23"/>
      <c r="M50" s="23"/>
      <c r="N50" s="23"/>
      <c r="O50" s="23"/>
      <c r="P50" s="23"/>
    </row>
    <row r="51" spans="1:16" ht="21.75" customHeight="1" thickBot="1">
      <c r="A51" s="60"/>
      <c r="B51" s="60"/>
      <c r="C51" s="10" t="s">
        <v>67</v>
      </c>
      <c r="D51" s="62" t="s">
        <v>172</v>
      </c>
      <c r="E51" s="63"/>
      <c r="F51" s="3">
        <v>37</v>
      </c>
      <c r="G51" s="23"/>
      <c r="H51" s="23"/>
      <c r="I51" s="32"/>
      <c r="J51" s="23"/>
      <c r="K51" s="23"/>
      <c r="L51" s="23"/>
      <c r="M51" s="23"/>
      <c r="N51" s="23"/>
      <c r="O51" s="23"/>
      <c r="P51" s="23"/>
    </row>
    <row r="52" spans="1:16" ht="21.75" customHeight="1" thickBot="1">
      <c r="A52" s="60"/>
      <c r="B52" s="60"/>
      <c r="C52" s="10" t="s">
        <v>69</v>
      </c>
      <c r="D52" s="62" t="s">
        <v>173</v>
      </c>
      <c r="E52" s="63"/>
      <c r="F52" s="3">
        <v>38</v>
      </c>
      <c r="G52" s="23"/>
      <c r="H52" s="23"/>
      <c r="I52" s="32"/>
      <c r="J52" s="23"/>
      <c r="K52" s="23"/>
      <c r="L52" s="23"/>
      <c r="M52" s="23"/>
      <c r="N52" s="23"/>
      <c r="O52" s="23"/>
      <c r="P52" s="23"/>
    </row>
    <row r="53" spans="1:16" ht="48" customHeight="1" thickBot="1">
      <c r="A53" s="60"/>
      <c r="B53" s="60"/>
      <c r="C53" s="10" t="s">
        <v>174</v>
      </c>
      <c r="D53" s="62" t="s">
        <v>175</v>
      </c>
      <c r="E53" s="63"/>
      <c r="F53" s="3">
        <v>39</v>
      </c>
      <c r="G53" s="23"/>
      <c r="H53" s="23"/>
      <c r="I53" s="32"/>
      <c r="J53" s="23"/>
      <c r="K53" s="23"/>
      <c r="L53" s="23"/>
      <c r="M53" s="23"/>
      <c r="N53" s="23"/>
      <c r="O53" s="23"/>
      <c r="P53" s="23"/>
    </row>
    <row r="54" spans="1:16" ht="36.75" customHeight="1" thickBot="1">
      <c r="A54" s="60"/>
      <c r="B54" s="60"/>
      <c r="C54" s="10" t="s">
        <v>7</v>
      </c>
      <c r="D54" s="62" t="s">
        <v>176</v>
      </c>
      <c r="E54" s="63"/>
      <c r="F54" s="3">
        <v>40</v>
      </c>
      <c r="G54" s="23"/>
      <c r="H54" s="23"/>
      <c r="I54" s="32"/>
      <c r="J54" s="23"/>
      <c r="K54" s="23"/>
      <c r="L54" s="23"/>
      <c r="M54" s="23"/>
      <c r="N54" s="23"/>
      <c r="O54" s="23"/>
      <c r="P54" s="23"/>
    </row>
    <row r="55" spans="1:16" ht="35.25" customHeight="1" thickBot="1">
      <c r="A55" s="60"/>
      <c r="B55" s="60"/>
      <c r="C55" s="10" t="s">
        <v>9</v>
      </c>
      <c r="D55" s="62" t="s">
        <v>177</v>
      </c>
      <c r="E55" s="63"/>
      <c r="F55" s="3">
        <v>41</v>
      </c>
      <c r="G55" s="23"/>
      <c r="H55" s="23"/>
      <c r="I55" s="32"/>
      <c r="J55" s="23"/>
      <c r="K55" s="23"/>
      <c r="L55" s="23"/>
      <c r="M55" s="23"/>
      <c r="N55" s="23"/>
      <c r="O55" s="23"/>
      <c r="P55" s="23"/>
    </row>
    <row r="56" spans="1:16" ht="32.25" customHeight="1" thickBot="1">
      <c r="A56" s="60"/>
      <c r="B56" s="60"/>
      <c r="C56" s="10"/>
      <c r="D56" s="10" t="s">
        <v>167</v>
      </c>
      <c r="E56" s="10" t="s">
        <v>178</v>
      </c>
      <c r="F56" s="3">
        <v>42</v>
      </c>
      <c r="G56" s="23"/>
      <c r="H56" s="23"/>
      <c r="I56" s="32"/>
      <c r="J56" s="23"/>
      <c r="K56" s="23"/>
      <c r="L56" s="23"/>
      <c r="M56" s="23"/>
      <c r="N56" s="23"/>
      <c r="O56" s="23"/>
      <c r="P56" s="23"/>
    </row>
    <row r="57" spans="1:16" ht="31.5" customHeight="1" thickBot="1">
      <c r="A57" s="60"/>
      <c r="B57" s="60"/>
      <c r="C57" s="10"/>
      <c r="D57" s="10" t="s">
        <v>169</v>
      </c>
      <c r="E57" s="10" t="s">
        <v>179</v>
      </c>
      <c r="F57" s="3">
        <v>43</v>
      </c>
      <c r="G57" s="23"/>
      <c r="H57" s="23"/>
      <c r="I57" s="32"/>
      <c r="J57" s="23"/>
      <c r="K57" s="23"/>
      <c r="L57" s="23"/>
      <c r="M57" s="23"/>
      <c r="N57" s="23"/>
      <c r="O57" s="23"/>
      <c r="P57" s="23"/>
    </row>
    <row r="58" spans="1:16" ht="21" customHeight="1" thickBot="1">
      <c r="A58" s="60"/>
      <c r="B58" s="60"/>
      <c r="C58" s="10" t="s">
        <v>57</v>
      </c>
      <c r="D58" s="62" t="s">
        <v>180</v>
      </c>
      <c r="E58" s="63"/>
      <c r="F58" s="3">
        <v>44</v>
      </c>
      <c r="G58" s="23"/>
      <c r="H58" s="23"/>
      <c r="I58" s="32"/>
      <c r="J58" s="23"/>
      <c r="K58" s="23"/>
      <c r="L58" s="23"/>
      <c r="M58" s="23"/>
      <c r="N58" s="23"/>
      <c r="O58" s="23"/>
      <c r="P58" s="23"/>
    </row>
    <row r="59" spans="1:16" ht="64.5" customHeight="1" thickBot="1">
      <c r="A59" s="60"/>
      <c r="B59" s="60"/>
      <c r="C59" s="10" t="s">
        <v>181</v>
      </c>
      <c r="D59" s="62" t="s">
        <v>182</v>
      </c>
      <c r="E59" s="63"/>
      <c r="F59" s="3">
        <v>45</v>
      </c>
      <c r="G59" s="23"/>
      <c r="H59" s="23"/>
      <c r="I59" s="32"/>
      <c r="J59" s="23"/>
      <c r="K59" s="23"/>
      <c r="L59" s="23"/>
      <c r="M59" s="23"/>
      <c r="N59" s="23"/>
      <c r="O59" s="23"/>
      <c r="P59" s="23"/>
    </row>
    <row r="60" spans="1:16" ht="21.75" customHeight="1" thickBot="1">
      <c r="A60" s="60"/>
      <c r="B60" s="60"/>
      <c r="C60" s="10" t="s">
        <v>7</v>
      </c>
      <c r="D60" s="62" t="s">
        <v>183</v>
      </c>
      <c r="E60" s="63"/>
      <c r="F60" s="3">
        <v>46</v>
      </c>
      <c r="G60" s="23"/>
      <c r="H60" s="23"/>
      <c r="I60" s="32"/>
      <c r="J60" s="23"/>
      <c r="K60" s="23"/>
      <c r="L60" s="23"/>
      <c r="M60" s="23"/>
      <c r="N60" s="23"/>
      <c r="O60" s="23"/>
      <c r="P60" s="23"/>
    </row>
    <row r="61" spans="1:16" ht="35.25" customHeight="1" thickBot="1">
      <c r="A61" s="60"/>
      <c r="B61" s="60"/>
      <c r="C61" s="10" t="s">
        <v>9</v>
      </c>
      <c r="D61" s="62" t="s">
        <v>184</v>
      </c>
      <c r="E61" s="63"/>
      <c r="F61" s="3">
        <v>47</v>
      </c>
      <c r="G61" s="23"/>
      <c r="H61" s="23"/>
      <c r="I61" s="32"/>
      <c r="J61" s="23"/>
      <c r="K61" s="23"/>
      <c r="L61" s="23"/>
      <c r="M61" s="23"/>
      <c r="N61" s="23"/>
      <c r="O61" s="23"/>
      <c r="P61" s="23"/>
    </row>
    <row r="62" spans="1:16" ht="35.25" customHeight="1" thickBot="1">
      <c r="A62" s="60"/>
      <c r="B62" s="60"/>
      <c r="C62" s="10"/>
      <c r="D62" s="10" t="s">
        <v>167</v>
      </c>
      <c r="E62" s="10" t="s">
        <v>185</v>
      </c>
      <c r="F62" s="3">
        <v>48</v>
      </c>
      <c r="G62" s="23"/>
      <c r="H62" s="23"/>
      <c r="I62" s="32"/>
      <c r="J62" s="23"/>
      <c r="K62" s="23"/>
      <c r="L62" s="23"/>
      <c r="M62" s="23"/>
      <c r="N62" s="23"/>
      <c r="O62" s="23"/>
      <c r="P62" s="23"/>
    </row>
    <row r="63" spans="1:16" ht="34.5" customHeight="1" thickBot="1">
      <c r="A63" s="60"/>
      <c r="B63" s="60"/>
      <c r="C63" s="10" t="s">
        <v>57</v>
      </c>
      <c r="D63" s="62" t="s">
        <v>186</v>
      </c>
      <c r="E63" s="63"/>
      <c r="F63" s="3">
        <v>49</v>
      </c>
      <c r="G63" s="23"/>
      <c r="H63" s="23"/>
      <c r="I63" s="32"/>
      <c r="J63" s="23"/>
      <c r="K63" s="23"/>
      <c r="L63" s="23"/>
      <c r="M63" s="23"/>
      <c r="N63" s="23"/>
      <c r="O63" s="23"/>
      <c r="P63" s="23"/>
    </row>
    <row r="64" spans="1:16" ht="22.5" customHeight="1" thickBot="1">
      <c r="A64" s="60"/>
      <c r="B64" s="60"/>
      <c r="C64" s="10"/>
      <c r="D64" s="10" t="s">
        <v>187</v>
      </c>
      <c r="E64" s="10" t="s">
        <v>188</v>
      </c>
      <c r="F64" s="3">
        <v>50</v>
      </c>
      <c r="G64" s="23"/>
      <c r="H64" s="23"/>
      <c r="I64" s="32"/>
      <c r="J64" s="23"/>
      <c r="K64" s="23"/>
      <c r="L64" s="23"/>
      <c r="M64" s="23"/>
      <c r="N64" s="23"/>
      <c r="O64" s="23"/>
      <c r="P64" s="23"/>
    </row>
    <row r="65" spans="1:16" ht="48" customHeight="1" thickBot="1">
      <c r="A65" s="61"/>
      <c r="B65" s="61"/>
      <c r="C65" s="10"/>
      <c r="D65" s="10"/>
      <c r="E65" s="10" t="s">
        <v>189</v>
      </c>
      <c r="F65" s="3" t="s">
        <v>190</v>
      </c>
      <c r="G65" s="23"/>
      <c r="H65" s="23"/>
      <c r="I65" s="32"/>
      <c r="J65" s="23"/>
      <c r="K65" s="23"/>
      <c r="L65" s="23"/>
      <c r="M65" s="23"/>
      <c r="N65" s="23"/>
      <c r="O65" s="23"/>
      <c r="P65" s="23"/>
    </row>
    <row r="66" spans="1:16" ht="35.25" customHeight="1" thickBot="1">
      <c r="A66" s="59"/>
      <c r="B66" s="59"/>
      <c r="C66" s="10"/>
      <c r="D66" s="10" t="s">
        <v>191</v>
      </c>
      <c r="E66" s="10" t="s">
        <v>192</v>
      </c>
      <c r="F66" s="3">
        <v>52</v>
      </c>
      <c r="G66" s="23"/>
      <c r="H66" s="23"/>
      <c r="I66" s="32"/>
      <c r="J66" s="23"/>
      <c r="K66" s="23"/>
      <c r="L66" s="23"/>
      <c r="M66" s="23"/>
      <c r="N66" s="23"/>
      <c r="O66" s="23"/>
      <c r="P66" s="23"/>
    </row>
    <row r="67" spans="1:16" ht="60" customHeight="1" thickBot="1">
      <c r="A67" s="60"/>
      <c r="B67" s="60"/>
      <c r="C67" s="10"/>
      <c r="D67" s="10"/>
      <c r="E67" s="10" t="s">
        <v>193</v>
      </c>
      <c r="F67" s="3" t="s">
        <v>194</v>
      </c>
      <c r="G67" s="23"/>
      <c r="H67" s="23"/>
      <c r="I67" s="32"/>
      <c r="J67" s="23"/>
      <c r="K67" s="23"/>
      <c r="L67" s="23"/>
      <c r="M67" s="23"/>
      <c r="N67" s="23"/>
      <c r="O67" s="23"/>
      <c r="P67" s="23"/>
    </row>
    <row r="68" spans="1:16" ht="90.75" customHeight="1" thickBot="1">
      <c r="A68" s="60"/>
      <c r="B68" s="60"/>
      <c r="C68" s="10"/>
      <c r="D68" s="10"/>
      <c r="E68" s="10" t="s">
        <v>195</v>
      </c>
      <c r="F68" s="3" t="s">
        <v>196</v>
      </c>
      <c r="G68" s="23"/>
      <c r="H68" s="23"/>
      <c r="I68" s="32"/>
      <c r="J68" s="23"/>
      <c r="K68" s="23"/>
      <c r="L68" s="23"/>
      <c r="M68" s="23"/>
      <c r="N68" s="23"/>
      <c r="O68" s="23"/>
      <c r="P68" s="23"/>
    </row>
    <row r="69" spans="1:16" ht="33" customHeight="1" thickBot="1">
      <c r="A69" s="60"/>
      <c r="B69" s="60"/>
      <c r="C69" s="10"/>
      <c r="D69" s="10"/>
      <c r="E69" s="10" t="s">
        <v>197</v>
      </c>
      <c r="F69" s="3">
        <v>55</v>
      </c>
      <c r="G69" s="23"/>
      <c r="H69" s="23"/>
      <c r="I69" s="32"/>
      <c r="J69" s="23"/>
      <c r="K69" s="23"/>
      <c r="L69" s="23"/>
      <c r="M69" s="23"/>
      <c r="N69" s="23"/>
      <c r="O69" s="23"/>
      <c r="P69" s="23"/>
    </row>
    <row r="70" spans="1:16" ht="45" customHeight="1" thickBot="1">
      <c r="A70" s="60"/>
      <c r="B70" s="60"/>
      <c r="C70" s="10" t="s">
        <v>67</v>
      </c>
      <c r="D70" s="62" t="s">
        <v>198</v>
      </c>
      <c r="E70" s="63"/>
      <c r="F70" s="3">
        <v>56</v>
      </c>
      <c r="G70" s="23"/>
      <c r="H70" s="23"/>
      <c r="I70" s="32"/>
      <c r="J70" s="23"/>
      <c r="K70" s="23"/>
      <c r="L70" s="23"/>
      <c r="M70" s="23"/>
      <c r="N70" s="23"/>
      <c r="O70" s="23"/>
      <c r="P70" s="23"/>
    </row>
    <row r="71" spans="1:16" ht="30.75" thickBot="1">
      <c r="A71" s="60"/>
      <c r="B71" s="60"/>
      <c r="C71" s="10"/>
      <c r="D71" s="10" t="s">
        <v>199</v>
      </c>
      <c r="E71" s="10" t="s">
        <v>200</v>
      </c>
      <c r="F71" s="3">
        <v>57</v>
      </c>
      <c r="G71" s="23"/>
      <c r="H71" s="23"/>
      <c r="I71" s="32"/>
      <c r="J71" s="23"/>
      <c r="K71" s="23"/>
      <c r="L71" s="23"/>
      <c r="M71" s="23"/>
      <c r="N71" s="23"/>
      <c r="O71" s="23"/>
      <c r="P71" s="23"/>
    </row>
    <row r="72" spans="1:16" ht="60" customHeight="1" thickBot="1">
      <c r="A72" s="60"/>
      <c r="B72" s="60"/>
      <c r="C72" s="10"/>
      <c r="D72" s="10" t="s">
        <v>201</v>
      </c>
      <c r="E72" s="10" t="s">
        <v>202</v>
      </c>
      <c r="F72" s="3">
        <v>58</v>
      </c>
      <c r="G72" s="23"/>
      <c r="H72" s="23"/>
      <c r="I72" s="32"/>
      <c r="J72" s="23"/>
      <c r="K72" s="23"/>
      <c r="L72" s="23"/>
      <c r="M72" s="23"/>
      <c r="N72" s="23"/>
      <c r="O72" s="23"/>
      <c r="P72" s="23"/>
    </row>
    <row r="73" spans="1:16" ht="15.75" thickBot="1">
      <c r="A73" s="60"/>
      <c r="B73" s="60"/>
      <c r="C73" s="10"/>
      <c r="D73" s="10"/>
      <c r="E73" s="10" t="s">
        <v>203</v>
      </c>
      <c r="F73" s="3">
        <v>59</v>
      </c>
      <c r="G73" s="23"/>
      <c r="H73" s="23"/>
      <c r="I73" s="32"/>
      <c r="J73" s="23"/>
      <c r="K73" s="23"/>
      <c r="L73" s="23"/>
      <c r="M73" s="23"/>
      <c r="N73" s="23"/>
      <c r="O73" s="23"/>
      <c r="P73" s="23"/>
    </row>
    <row r="74" spans="1:16" ht="30.75" thickBot="1">
      <c r="A74" s="60"/>
      <c r="B74" s="60"/>
      <c r="C74" s="10"/>
      <c r="D74" s="10" t="s">
        <v>204</v>
      </c>
      <c r="E74" s="10" t="s">
        <v>205</v>
      </c>
      <c r="F74" s="3">
        <v>60</v>
      </c>
      <c r="G74" s="23"/>
      <c r="H74" s="23"/>
      <c r="I74" s="32"/>
      <c r="J74" s="23"/>
      <c r="K74" s="23"/>
      <c r="L74" s="23"/>
      <c r="M74" s="23"/>
      <c r="N74" s="23"/>
      <c r="O74" s="23"/>
      <c r="P74" s="23"/>
    </row>
    <row r="75" spans="1:16" ht="31.5" customHeight="1" thickBot="1">
      <c r="A75" s="60"/>
      <c r="B75" s="60"/>
      <c r="C75" s="10" t="s">
        <v>69</v>
      </c>
      <c r="D75" s="62" t="s">
        <v>206</v>
      </c>
      <c r="E75" s="63"/>
      <c r="F75" s="3">
        <v>61</v>
      </c>
      <c r="G75" s="23"/>
      <c r="H75" s="23"/>
      <c r="I75" s="32"/>
      <c r="J75" s="23"/>
      <c r="K75" s="23"/>
      <c r="L75" s="23"/>
      <c r="M75" s="23"/>
      <c r="N75" s="23"/>
      <c r="O75" s="23"/>
      <c r="P75" s="23"/>
    </row>
    <row r="76" spans="1:16" ht="35.25" customHeight="1" thickBot="1">
      <c r="A76" s="60"/>
      <c r="B76" s="60"/>
      <c r="C76" s="10" t="s">
        <v>141</v>
      </c>
      <c r="D76" s="62" t="s">
        <v>207</v>
      </c>
      <c r="E76" s="63"/>
      <c r="F76" s="3">
        <v>62</v>
      </c>
      <c r="G76" s="23"/>
      <c r="H76" s="23"/>
      <c r="I76" s="32"/>
      <c r="J76" s="23"/>
      <c r="K76" s="23"/>
      <c r="L76" s="23"/>
      <c r="M76" s="23"/>
      <c r="N76" s="23"/>
      <c r="O76" s="23"/>
      <c r="P76" s="23"/>
    </row>
    <row r="77" spans="1:16" ht="33" customHeight="1" thickBot="1">
      <c r="A77" s="60"/>
      <c r="B77" s="60"/>
      <c r="C77" s="10"/>
      <c r="D77" s="62" t="s">
        <v>208</v>
      </c>
      <c r="E77" s="63"/>
      <c r="F77" s="3" t="s">
        <v>209</v>
      </c>
      <c r="G77" s="23"/>
      <c r="H77" s="23"/>
      <c r="I77" s="32"/>
      <c r="J77" s="23"/>
      <c r="K77" s="23"/>
      <c r="L77" s="23"/>
      <c r="M77" s="23"/>
      <c r="N77" s="23"/>
      <c r="O77" s="23"/>
      <c r="P77" s="23"/>
    </row>
    <row r="78" spans="1:16" ht="15.75" customHeight="1" thickBot="1">
      <c r="A78" s="60"/>
      <c r="B78" s="60"/>
      <c r="C78" s="10"/>
      <c r="D78" s="62" t="s">
        <v>210</v>
      </c>
      <c r="E78" s="63"/>
      <c r="F78" s="3">
        <v>64</v>
      </c>
      <c r="G78" s="23"/>
      <c r="H78" s="23"/>
      <c r="I78" s="32"/>
      <c r="J78" s="23"/>
      <c r="K78" s="23"/>
      <c r="L78" s="23"/>
      <c r="M78" s="23"/>
      <c r="N78" s="23"/>
      <c r="O78" s="23"/>
      <c r="P78" s="23"/>
    </row>
    <row r="79" spans="1:16" ht="20.25" customHeight="1" thickBot="1">
      <c r="A79" s="60"/>
      <c r="B79" s="60"/>
      <c r="C79" s="10"/>
      <c r="D79" s="62" t="s">
        <v>211</v>
      </c>
      <c r="E79" s="63"/>
      <c r="F79" s="3">
        <v>65</v>
      </c>
      <c r="G79" s="23"/>
      <c r="H79" s="23"/>
      <c r="I79" s="32"/>
      <c r="J79" s="23"/>
      <c r="K79" s="23"/>
      <c r="L79" s="23"/>
      <c r="M79" s="23"/>
      <c r="N79" s="23"/>
      <c r="O79" s="23"/>
      <c r="P79" s="23"/>
    </row>
    <row r="80" spans="1:16" ht="31.5" customHeight="1" thickBot="1">
      <c r="A80" s="60"/>
      <c r="B80" s="60"/>
      <c r="C80" s="10" t="s">
        <v>212</v>
      </c>
      <c r="D80" s="62" t="s">
        <v>213</v>
      </c>
      <c r="E80" s="63"/>
      <c r="F80" s="3">
        <v>66</v>
      </c>
      <c r="G80" s="23"/>
      <c r="H80" s="23"/>
      <c r="I80" s="32"/>
      <c r="J80" s="23"/>
      <c r="K80" s="23"/>
      <c r="L80" s="23"/>
      <c r="M80" s="23"/>
      <c r="N80" s="23"/>
      <c r="O80" s="23"/>
      <c r="P80" s="23"/>
    </row>
    <row r="81" spans="1:16" ht="33" customHeight="1" thickBot="1">
      <c r="A81" s="60"/>
      <c r="B81" s="60"/>
      <c r="C81" s="10" t="s">
        <v>214</v>
      </c>
      <c r="D81" s="62" t="s">
        <v>215</v>
      </c>
      <c r="E81" s="63"/>
      <c r="F81" s="3">
        <v>67</v>
      </c>
      <c r="G81" s="23"/>
      <c r="H81" s="23"/>
      <c r="I81" s="32"/>
      <c r="J81" s="23"/>
      <c r="K81" s="23"/>
      <c r="L81" s="23"/>
      <c r="M81" s="23"/>
      <c r="N81" s="23"/>
      <c r="O81" s="23"/>
      <c r="P81" s="23"/>
    </row>
    <row r="82" spans="1:16" ht="33.75" customHeight="1" thickBot="1">
      <c r="A82" s="60"/>
      <c r="B82" s="60"/>
      <c r="C82" s="10" t="s">
        <v>216</v>
      </c>
      <c r="D82" s="62" t="s">
        <v>217</v>
      </c>
      <c r="E82" s="63"/>
      <c r="F82" s="3">
        <v>68</v>
      </c>
      <c r="G82" s="23"/>
      <c r="H82" s="23"/>
      <c r="I82" s="32"/>
      <c r="J82" s="23"/>
      <c r="K82" s="23"/>
      <c r="L82" s="23"/>
      <c r="M82" s="23"/>
      <c r="N82" s="23"/>
      <c r="O82" s="23"/>
      <c r="P82" s="23"/>
    </row>
    <row r="83" spans="1:16" ht="24" customHeight="1" thickBot="1">
      <c r="A83" s="60"/>
      <c r="B83" s="60"/>
      <c r="C83" s="10"/>
      <c r="D83" s="10" t="s">
        <v>218</v>
      </c>
      <c r="E83" s="10" t="s">
        <v>219</v>
      </c>
      <c r="F83" s="3">
        <v>69</v>
      </c>
      <c r="G83" s="23"/>
      <c r="H83" s="23"/>
      <c r="I83" s="32"/>
      <c r="J83" s="23"/>
      <c r="K83" s="23"/>
      <c r="L83" s="23"/>
      <c r="M83" s="23"/>
      <c r="N83" s="23"/>
      <c r="O83" s="23"/>
      <c r="P83" s="23"/>
    </row>
    <row r="84" spans="1:16" ht="48" customHeight="1" thickBot="1">
      <c r="A84" s="60"/>
      <c r="B84" s="60"/>
      <c r="C84" s="10"/>
      <c r="D84" s="10" t="s">
        <v>220</v>
      </c>
      <c r="E84" s="10" t="s">
        <v>221</v>
      </c>
      <c r="F84" s="3">
        <v>70</v>
      </c>
      <c r="G84" s="23"/>
      <c r="H84" s="23"/>
      <c r="I84" s="32"/>
      <c r="J84" s="23"/>
      <c r="K84" s="23"/>
      <c r="L84" s="23"/>
      <c r="M84" s="23"/>
      <c r="N84" s="23"/>
      <c r="O84" s="23"/>
      <c r="P84" s="23"/>
    </row>
    <row r="85" spans="1:16" ht="35.25" customHeight="1" thickBot="1">
      <c r="A85" s="60"/>
      <c r="B85" s="60"/>
      <c r="C85" s="10"/>
      <c r="D85" s="10" t="s">
        <v>222</v>
      </c>
      <c r="E85" s="10" t="s">
        <v>223</v>
      </c>
      <c r="F85" s="3">
        <v>71</v>
      </c>
      <c r="G85" s="23"/>
      <c r="H85" s="23"/>
      <c r="I85" s="32"/>
      <c r="J85" s="23"/>
      <c r="K85" s="23"/>
      <c r="L85" s="23"/>
      <c r="M85" s="23"/>
      <c r="N85" s="23"/>
      <c r="O85" s="23"/>
      <c r="P85" s="23"/>
    </row>
    <row r="86" spans="1:16" ht="51" customHeight="1" thickBot="1">
      <c r="A86" s="60"/>
      <c r="B86" s="60"/>
      <c r="C86" s="10"/>
      <c r="D86" s="10" t="s">
        <v>224</v>
      </c>
      <c r="E86" s="10" t="s">
        <v>225</v>
      </c>
      <c r="F86" s="3">
        <v>72</v>
      </c>
      <c r="G86" s="23"/>
      <c r="H86" s="23"/>
      <c r="I86" s="32"/>
      <c r="J86" s="23"/>
      <c r="K86" s="23"/>
      <c r="L86" s="23"/>
      <c r="M86" s="23"/>
      <c r="N86" s="23"/>
      <c r="O86" s="23"/>
      <c r="P86" s="23"/>
    </row>
    <row r="87" spans="1:16" ht="32.25" customHeight="1" thickBot="1">
      <c r="A87" s="60"/>
      <c r="B87" s="60"/>
      <c r="C87" s="10"/>
      <c r="D87" s="10"/>
      <c r="E87" s="10" t="s">
        <v>226</v>
      </c>
      <c r="F87" s="3">
        <v>73</v>
      </c>
      <c r="G87" s="23"/>
      <c r="H87" s="23"/>
      <c r="I87" s="32"/>
      <c r="J87" s="23"/>
      <c r="K87" s="23"/>
      <c r="L87" s="23"/>
      <c r="M87" s="23"/>
      <c r="N87" s="23"/>
      <c r="O87" s="23"/>
      <c r="P87" s="23"/>
    </row>
    <row r="88" spans="1:16" ht="33" customHeight="1" thickBot="1">
      <c r="A88" s="60"/>
      <c r="B88" s="60"/>
      <c r="C88" s="10"/>
      <c r="D88" s="10" t="s">
        <v>227</v>
      </c>
      <c r="E88" s="10" t="s">
        <v>228</v>
      </c>
      <c r="F88" s="3">
        <v>74</v>
      </c>
      <c r="G88" s="23"/>
      <c r="H88" s="23"/>
      <c r="I88" s="32"/>
      <c r="J88" s="23"/>
      <c r="K88" s="23"/>
      <c r="L88" s="23"/>
      <c r="M88" s="23"/>
      <c r="N88" s="23"/>
      <c r="O88" s="23"/>
      <c r="P88" s="23"/>
    </row>
    <row r="89" spans="1:16" ht="76.5" customHeight="1" thickBot="1">
      <c r="A89" s="60"/>
      <c r="B89" s="60"/>
      <c r="C89" s="10"/>
      <c r="D89" s="10" t="s">
        <v>229</v>
      </c>
      <c r="E89" s="10" t="s">
        <v>230</v>
      </c>
      <c r="F89" s="3">
        <v>75</v>
      </c>
      <c r="G89" s="23"/>
      <c r="H89" s="23"/>
      <c r="I89" s="32"/>
      <c r="J89" s="23"/>
      <c r="K89" s="23"/>
      <c r="L89" s="23"/>
      <c r="M89" s="23"/>
      <c r="N89" s="23"/>
      <c r="O89" s="23"/>
      <c r="P89" s="23"/>
    </row>
    <row r="90" spans="1:16" ht="35.25" customHeight="1" thickBot="1">
      <c r="A90" s="65"/>
      <c r="B90" s="65"/>
      <c r="C90" s="10"/>
      <c r="D90" s="10" t="s">
        <v>231</v>
      </c>
      <c r="E90" s="10" t="s">
        <v>346</v>
      </c>
      <c r="F90" s="3">
        <v>76</v>
      </c>
      <c r="G90" s="23"/>
      <c r="H90" s="23"/>
      <c r="I90" s="32"/>
      <c r="J90" s="23"/>
      <c r="K90" s="23"/>
      <c r="L90" s="23"/>
      <c r="M90" s="23"/>
      <c r="N90" s="23"/>
      <c r="O90" s="23"/>
      <c r="P90" s="23"/>
    </row>
    <row r="91" spans="1:16" ht="21.75" customHeight="1" thickBot="1">
      <c r="A91" s="76"/>
      <c r="B91" s="76"/>
      <c r="C91" s="10" t="s">
        <v>232</v>
      </c>
      <c r="D91" s="62" t="s">
        <v>70</v>
      </c>
      <c r="E91" s="63"/>
      <c r="F91" s="3">
        <v>77</v>
      </c>
      <c r="G91" s="23"/>
      <c r="H91" s="23"/>
      <c r="I91" s="32"/>
      <c r="J91" s="23"/>
      <c r="K91" s="23"/>
      <c r="L91" s="23"/>
      <c r="M91" s="23"/>
      <c r="N91" s="23"/>
      <c r="O91" s="23"/>
      <c r="P91" s="23"/>
    </row>
    <row r="92" spans="1:16" ht="63" customHeight="1" thickBot="1">
      <c r="A92" s="77"/>
      <c r="B92" s="77"/>
      <c r="C92" s="79" t="s">
        <v>321</v>
      </c>
      <c r="D92" s="64"/>
      <c r="E92" s="63"/>
      <c r="F92" s="3">
        <v>78</v>
      </c>
      <c r="G92" s="23"/>
      <c r="H92" s="23"/>
      <c r="I92" s="32"/>
      <c r="J92" s="23"/>
      <c r="K92" s="23"/>
      <c r="L92" s="23"/>
      <c r="M92" s="23"/>
      <c r="N92" s="23"/>
      <c r="O92" s="23"/>
      <c r="P92" s="23"/>
    </row>
    <row r="93" spans="1:16" ht="32.25" customHeight="1" thickBot="1">
      <c r="A93" s="77"/>
      <c r="B93" s="77"/>
      <c r="C93" s="10"/>
      <c r="D93" s="10" t="s">
        <v>7</v>
      </c>
      <c r="E93" s="10" t="s">
        <v>320</v>
      </c>
      <c r="F93" s="3">
        <v>79</v>
      </c>
      <c r="G93" s="23"/>
      <c r="H93" s="23"/>
      <c r="I93" s="32"/>
      <c r="J93" s="23"/>
      <c r="K93" s="23"/>
      <c r="L93" s="23"/>
      <c r="M93" s="23"/>
      <c r="N93" s="23"/>
      <c r="O93" s="23"/>
      <c r="P93" s="23"/>
    </row>
    <row r="94" spans="1:16" ht="51" customHeight="1" thickBot="1">
      <c r="A94" s="77"/>
      <c r="B94" s="77"/>
      <c r="C94" s="10"/>
      <c r="D94" s="10" t="s">
        <v>9</v>
      </c>
      <c r="E94" s="10" t="s">
        <v>233</v>
      </c>
      <c r="F94" s="3">
        <v>80</v>
      </c>
      <c r="G94" s="23"/>
      <c r="H94" s="23"/>
      <c r="I94" s="32"/>
      <c r="J94" s="23"/>
      <c r="K94" s="23"/>
      <c r="L94" s="23"/>
      <c r="M94" s="23"/>
      <c r="N94" s="23"/>
      <c r="O94" s="23"/>
      <c r="P94" s="23"/>
    </row>
    <row r="95" spans="1:16" ht="15.75" thickBot="1">
      <c r="A95" s="77"/>
      <c r="B95" s="77"/>
      <c r="C95" s="10"/>
      <c r="D95" s="10" t="s">
        <v>57</v>
      </c>
      <c r="E95" s="10" t="s">
        <v>234</v>
      </c>
      <c r="F95" s="3">
        <v>81</v>
      </c>
      <c r="G95" s="23"/>
      <c r="H95" s="23"/>
      <c r="I95" s="32"/>
      <c r="J95" s="23"/>
      <c r="K95" s="23"/>
      <c r="L95" s="23"/>
      <c r="M95" s="23"/>
      <c r="N95" s="23"/>
      <c r="O95" s="23"/>
      <c r="P95" s="23"/>
    </row>
    <row r="96" spans="1:16" ht="15.75" customHeight="1" thickBot="1">
      <c r="A96" s="77"/>
      <c r="B96" s="77"/>
      <c r="C96" s="10"/>
      <c r="D96" s="10" t="s">
        <v>67</v>
      </c>
      <c r="E96" s="10" t="s">
        <v>235</v>
      </c>
      <c r="F96" s="3">
        <v>82</v>
      </c>
      <c r="G96" s="23"/>
      <c r="H96" s="23"/>
      <c r="I96" s="32"/>
      <c r="J96" s="23"/>
      <c r="K96" s="23"/>
      <c r="L96" s="23"/>
      <c r="M96" s="23"/>
      <c r="N96" s="23"/>
      <c r="O96" s="23"/>
      <c r="P96" s="23"/>
    </row>
    <row r="97" spans="1:16" ht="15.75" customHeight="1" thickBot="1">
      <c r="A97" s="77"/>
      <c r="B97" s="77"/>
      <c r="C97" s="10"/>
      <c r="D97" s="10" t="s">
        <v>69</v>
      </c>
      <c r="E97" s="10" t="s">
        <v>236</v>
      </c>
      <c r="F97" s="3">
        <v>83</v>
      </c>
      <c r="G97" s="23"/>
      <c r="H97" s="23"/>
      <c r="I97" s="32"/>
      <c r="J97" s="23"/>
      <c r="K97" s="23"/>
      <c r="L97" s="23"/>
      <c r="M97" s="23"/>
      <c r="N97" s="23"/>
      <c r="O97" s="23"/>
      <c r="P97" s="23"/>
    </row>
    <row r="98" spans="1:16" ht="33" customHeight="1" thickBot="1">
      <c r="A98" s="77"/>
      <c r="B98" s="77"/>
      <c r="C98" s="10"/>
      <c r="D98" s="10" t="s">
        <v>141</v>
      </c>
      <c r="E98" s="10" t="s">
        <v>322</v>
      </c>
      <c r="F98" s="3">
        <v>84</v>
      </c>
      <c r="G98" s="23"/>
      <c r="H98" s="23"/>
      <c r="I98" s="32"/>
      <c r="J98" s="23"/>
      <c r="K98" s="23"/>
      <c r="L98" s="23"/>
      <c r="M98" s="23"/>
      <c r="N98" s="23"/>
      <c r="O98" s="23"/>
      <c r="P98" s="23"/>
    </row>
    <row r="99" spans="1:16" ht="46.5" customHeight="1" thickBot="1">
      <c r="A99" s="77"/>
      <c r="B99" s="77"/>
      <c r="C99" s="79" t="s">
        <v>237</v>
      </c>
      <c r="D99" s="64"/>
      <c r="E99" s="63"/>
      <c r="F99" s="3">
        <v>85</v>
      </c>
      <c r="G99" s="23"/>
      <c r="H99" s="23"/>
      <c r="I99" s="32"/>
      <c r="J99" s="23"/>
      <c r="K99" s="23"/>
      <c r="L99" s="23"/>
      <c r="M99" s="23"/>
      <c r="N99" s="23"/>
      <c r="O99" s="23"/>
      <c r="P99" s="23"/>
    </row>
    <row r="100" spans="1:16" ht="32.25" customHeight="1" thickBot="1">
      <c r="A100" s="77"/>
      <c r="B100" s="77"/>
      <c r="C100" s="10"/>
      <c r="D100" s="10" t="s">
        <v>21</v>
      </c>
      <c r="E100" s="10" t="s">
        <v>238</v>
      </c>
      <c r="F100" s="3">
        <v>86</v>
      </c>
      <c r="G100" s="23"/>
      <c r="H100" s="23"/>
      <c r="I100" s="32"/>
      <c r="J100" s="23"/>
      <c r="K100" s="23"/>
      <c r="L100" s="23"/>
      <c r="M100" s="23"/>
      <c r="N100" s="23"/>
      <c r="O100" s="23"/>
      <c r="P100" s="23"/>
    </row>
    <row r="101" spans="1:16" ht="46.5" customHeight="1" thickBot="1">
      <c r="A101" s="77"/>
      <c r="B101" s="77"/>
      <c r="C101" s="17"/>
      <c r="D101" s="10" t="s">
        <v>23</v>
      </c>
      <c r="E101" s="10" t="s">
        <v>239</v>
      </c>
      <c r="F101" s="3">
        <v>87</v>
      </c>
      <c r="G101" s="23"/>
      <c r="H101" s="23"/>
      <c r="I101" s="32"/>
      <c r="J101" s="23"/>
      <c r="K101" s="23"/>
      <c r="L101" s="23"/>
      <c r="M101" s="23"/>
      <c r="N101" s="23"/>
      <c r="O101" s="23"/>
      <c r="P101" s="23"/>
    </row>
    <row r="102" spans="1:16" ht="15.75" customHeight="1" thickBot="1">
      <c r="A102" s="77"/>
      <c r="B102" s="77"/>
      <c r="C102" s="24"/>
      <c r="D102" s="79" t="s">
        <v>323</v>
      </c>
      <c r="E102" s="63"/>
      <c r="F102" s="3">
        <v>88</v>
      </c>
      <c r="G102" s="23"/>
      <c r="H102" s="23"/>
      <c r="I102" s="32"/>
      <c r="J102" s="23"/>
      <c r="K102" s="23"/>
      <c r="L102" s="23"/>
      <c r="M102" s="23"/>
      <c r="N102" s="23"/>
      <c r="O102" s="23"/>
      <c r="P102" s="23"/>
    </row>
    <row r="103" spans="1:16" ht="18.75" customHeight="1" thickBot="1">
      <c r="A103" s="77"/>
      <c r="B103" s="77"/>
      <c r="C103" s="25"/>
      <c r="D103" s="79" t="s">
        <v>324</v>
      </c>
      <c r="E103" s="63"/>
      <c r="F103" s="3">
        <v>89</v>
      </c>
      <c r="G103" s="23"/>
      <c r="H103" s="23"/>
      <c r="I103" s="32"/>
      <c r="J103" s="23"/>
      <c r="K103" s="23"/>
      <c r="L103" s="23"/>
      <c r="M103" s="23"/>
      <c r="N103" s="23"/>
      <c r="O103" s="23"/>
      <c r="P103" s="23"/>
    </row>
    <row r="104" spans="1:16" ht="23.25" customHeight="1" thickBot="1">
      <c r="A104" s="77"/>
      <c r="B104" s="77"/>
      <c r="C104" s="26"/>
      <c r="D104" s="79" t="s">
        <v>325</v>
      </c>
      <c r="E104" s="63"/>
      <c r="F104" s="3">
        <v>90</v>
      </c>
      <c r="G104" s="23"/>
      <c r="H104" s="23"/>
      <c r="I104" s="32"/>
      <c r="J104" s="23"/>
      <c r="K104" s="23"/>
      <c r="L104" s="23"/>
      <c r="M104" s="23"/>
      <c r="N104" s="23"/>
      <c r="O104" s="23"/>
      <c r="P104" s="23"/>
    </row>
    <row r="105" spans="1:16" ht="45.75" customHeight="1" thickBot="1">
      <c r="A105" s="77"/>
      <c r="B105" s="77"/>
      <c r="C105" s="10"/>
      <c r="D105" s="10" t="s">
        <v>25</v>
      </c>
      <c r="E105" s="10" t="s">
        <v>326</v>
      </c>
      <c r="F105" s="3">
        <v>91</v>
      </c>
      <c r="G105" s="23"/>
      <c r="H105" s="23"/>
      <c r="I105" s="32"/>
      <c r="J105" s="23"/>
      <c r="K105" s="23"/>
      <c r="L105" s="23"/>
      <c r="M105" s="23"/>
      <c r="N105" s="23"/>
      <c r="O105" s="23"/>
      <c r="P105" s="23"/>
    </row>
    <row r="106" spans="1:16" ht="79.5" customHeight="1" thickBot="1">
      <c r="A106" s="77"/>
      <c r="B106" s="77"/>
      <c r="C106" s="17"/>
      <c r="D106" s="10"/>
      <c r="E106" s="10" t="s">
        <v>240</v>
      </c>
      <c r="F106" s="3">
        <v>92</v>
      </c>
      <c r="G106" s="23"/>
      <c r="H106" s="23"/>
      <c r="I106" s="32"/>
      <c r="J106" s="23"/>
      <c r="K106" s="23"/>
      <c r="L106" s="23"/>
      <c r="M106" s="23"/>
      <c r="N106" s="23"/>
      <c r="O106" s="23"/>
      <c r="P106" s="23"/>
    </row>
    <row r="107" spans="1:16" ht="48.75" customHeight="1" thickBot="1">
      <c r="A107" s="77"/>
      <c r="B107" s="77"/>
      <c r="C107" s="17"/>
      <c r="D107" s="10"/>
      <c r="E107" s="10" t="s">
        <v>327</v>
      </c>
      <c r="F107" s="3">
        <v>93</v>
      </c>
      <c r="G107" s="23"/>
      <c r="H107" s="23"/>
      <c r="I107" s="32"/>
      <c r="J107" s="23"/>
      <c r="K107" s="23"/>
      <c r="L107" s="23"/>
      <c r="M107" s="23"/>
      <c r="N107" s="23"/>
      <c r="O107" s="23"/>
      <c r="P107" s="23"/>
    </row>
    <row r="108" spans="1:16" ht="62.25" customHeight="1" thickBot="1">
      <c r="A108" s="77"/>
      <c r="B108" s="77"/>
      <c r="C108" s="10"/>
      <c r="D108" s="10"/>
      <c r="E108" s="10" t="s">
        <v>328</v>
      </c>
      <c r="F108" s="3">
        <v>94</v>
      </c>
      <c r="G108" s="23"/>
      <c r="H108" s="23"/>
      <c r="I108" s="32"/>
      <c r="J108" s="23"/>
      <c r="K108" s="23"/>
      <c r="L108" s="23"/>
      <c r="M108" s="23"/>
      <c r="N108" s="23"/>
      <c r="O108" s="23"/>
      <c r="P108" s="23"/>
    </row>
    <row r="109" spans="1:16" ht="23.25" customHeight="1" thickBot="1">
      <c r="A109" s="77"/>
      <c r="B109" s="77"/>
      <c r="C109" s="17"/>
      <c r="D109" s="10"/>
      <c r="E109" s="10" t="s">
        <v>241</v>
      </c>
      <c r="F109" s="3">
        <v>95</v>
      </c>
      <c r="G109" s="23"/>
      <c r="H109" s="23"/>
      <c r="I109" s="32"/>
      <c r="J109" s="23"/>
      <c r="K109" s="23"/>
      <c r="L109" s="23"/>
      <c r="M109" s="23"/>
      <c r="N109" s="23"/>
      <c r="O109" s="23"/>
      <c r="P109" s="23"/>
    </row>
    <row r="110" spans="1:16" ht="20.25" customHeight="1" thickBot="1">
      <c r="A110" s="77"/>
      <c r="B110" s="77"/>
      <c r="C110" s="17"/>
      <c r="D110" s="10"/>
      <c r="E110" s="10" t="s">
        <v>242</v>
      </c>
      <c r="F110" s="3">
        <v>96</v>
      </c>
      <c r="G110" s="23"/>
      <c r="H110" s="23"/>
      <c r="I110" s="32"/>
      <c r="J110" s="23"/>
      <c r="K110" s="23"/>
      <c r="L110" s="23"/>
      <c r="M110" s="23"/>
      <c r="N110" s="23"/>
      <c r="O110" s="23"/>
      <c r="P110" s="23"/>
    </row>
    <row r="111" spans="1:16" ht="46.5" customHeight="1" thickBot="1">
      <c r="A111" s="77"/>
      <c r="B111" s="77"/>
      <c r="C111" s="17"/>
      <c r="D111" s="10"/>
      <c r="E111" s="10" t="s">
        <v>243</v>
      </c>
      <c r="F111" s="3">
        <v>97</v>
      </c>
      <c r="G111" s="23"/>
      <c r="H111" s="23"/>
      <c r="I111" s="32"/>
      <c r="J111" s="23"/>
      <c r="K111" s="23"/>
      <c r="L111" s="23"/>
      <c r="M111" s="23"/>
      <c r="N111" s="23"/>
      <c r="O111" s="23"/>
      <c r="P111" s="23"/>
    </row>
    <row r="112" spans="1:16" ht="20.25" customHeight="1" thickBot="1">
      <c r="A112" s="77"/>
      <c r="B112" s="77"/>
      <c r="C112" s="10"/>
      <c r="D112" s="10"/>
      <c r="E112" s="10" t="s">
        <v>244</v>
      </c>
      <c r="F112" s="3">
        <v>98</v>
      </c>
      <c r="G112" s="23"/>
      <c r="H112" s="23"/>
      <c r="I112" s="32"/>
      <c r="J112" s="23"/>
      <c r="K112" s="23"/>
      <c r="L112" s="23"/>
      <c r="M112" s="23"/>
      <c r="N112" s="23"/>
      <c r="O112" s="23"/>
      <c r="P112" s="23"/>
    </row>
    <row r="113" spans="1:16" ht="48" customHeight="1" thickBot="1">
      <c r="A113" s="77"/>
      <c r="B113" s="77"/>
      <c r="C113" s="17"/>
      <c r="D113" s="10" t="s">
        <v>27</v>
      </c>
      <c r="E113" s="10" t="s">
        <v>329</v>
      </c>
      <c r="F113" s="3">
        <v>99</v>
      </c>
      <c r="G113" s="23"/>
      <c r="H113" s="23"/>
      <c r="I113" s="32"/>
      <c r="J113" s="23"/>
      <c r="K113" s="23"/>
      <c r="L113" s="23"/>
      <c r="M113" s="23"/>
      <c r="N113" s="23"/>
      <c r="O113" s="23"/>
      <c r="P113" s="23"/>
    </row>
    <row r="114" spans="1:16" ht="47.25" customHeight="1" thickBot="1">
      <c r="A114" s="77"/>
      <c r="B114" s="77"/>
      <c r="C114" s="17"/>
      <c r="D114" s="10"/>
      <c r="E114" s="10" t="s">
        <v>245</v>
      </c>
      <c r="F114" s="3">
        <v>100</v>
      </c>
      <c r="G114" s="23"/>
      <c r="H114" s="23"/>
      <c r="I114" s="32"/>
      <c r="J114" s="23"/>
      <c r="K114" s="23"/>
      <c r="L114" s="23"/>
      <c r="M114" s="23"/>
      <c r="N114" s="23"/>
      <c r="O114" s="23"/>
      <c r="P114" s="23"/>
    </row>
    <row r="115" spans="1:16" ht="47.25" customHeight="1" thickBot="1">
      <c r="A115" s="77"/>
      <c r="B115" s="77"/>
      <c r="C115" s="17"/>
      <c r="D115" s="10"/>
      <c r="E115" s="10" t="s">
        <v>246</v>
      </c>
      <c r="F115" s="3">
        <v>101</v>
      </c>
      <c r="G115" s="23"/>
      <c r="H115" s="23"/>
      <c r="I115" s="32"/>
      <c r="J115" s="23"/>
      <c r="K115" s="23"/>
      <c r="L115" s="23"/>
      <c r="M115" s="23"/>
      <c r="N115" s="23"/>
      <c r="O115" s="23"/>
      <c r="P115" s="23"/>
    </row>
    <row r="116" spans="1:16" ht="64.5" customHeight="1" thickBot="1">
      <c r="A116" s="78"/>
      <c r="B116" s="78"/>
      <c r="C116" s="27"/>
      <c r="D116" s="16"/>
      <c r="E116" s="10" t="s">
        <v>247</v>
      </c>
      <c r="F116" s="3">
        <v>102</v>
      </c>
      <c r="G116" s="23"/>
      <c r="H116" s="23"/>
      <c r="I116" s="32"/>
      <c r="J116" s="23"/>
      <c r="K116" s="23"/>
      <c r="L116" s="23"/>
      <c r="M116" s="23"/>
      <c r="N116" s="23"/>
      <c r="O116" s="23"/>
      <c r="P116" s="23"/>
    </row>
    <row r="117" spans="1:16" ht="77.25" customHeight="1" thickBot="1">
      <c r="A117" s="66"/>
      <c r="B117" s="66"/>
      <c r="C117" s="28" t="s">
        <v>30</v>
      </c>
      <c r="D117" s="69" t="s">
        <v>248</v>
      </c>
      <c r="E117" s="70"/>
      <c r="F117" s="3">
        <v>103</v>
      </c>
      <c r="G117" s="98"/>
      <c r="H117" s="98"/>
      <c r="I117" s="32"/>
      <c r="J117" s="98"/>
      <c r="K117" s="98"/>
      <c r="L117" s="98"/>
      <c r="M117" s="98"/>
      <c r="N117" s="98"/>
      <c r="O117" s="98"/>
      <c r="P117" s="98"/>
    </row>
    <row r="118" spans="1:16" ht="15.75" customHeight="1" thickBot="1">
      <c r="A118" s="67"/>
      <c r="B118" s="67"/>
      <c r="C118" s="66"/>
      <c r="D118" s="69" t="s">
        <v>249</v>
      </c>
      <c r="E118" s="70"/>
      <c r="F118" s="3">
        <v>104</v>
      </c>
      <c r="G118" s="98"/>
      <c r="H118" s="98"/>
      <c r="I118" s="32"/>
      <c r="J118" s="98"/>
      <c r="K118" s="98"/>
      <c r="L118" s="98"/>
      <c r="M118" s="98"/>
      <c r="N118" s="98"/>
      <c r="O118" s="98"/>
      <c r="P118" s="98"/>
    </row>
    <row r="119" spans="1:16" ht="15" customHeight="1" thickBot="1">
      <c r="A119" s="67"/>
      <c r="B119" s="67"/>
      <c r="C119" s="67"/>
      <c r="D119" s="28"/>
      <c r="E119" s="28" t="s">
        <v>250</v>
      </c>
      <c r="F119" s="3">
        <v>105</v>
      </c>
      <c r="G119" s="98"/>
      <c r="H119" s="98"/>
      <c r="I119" s="32"/>
      <c r="J119" s="98"/>
      <c r="K119" s="98"/>
      <c r="L119" s="98"/>
      <c r="M119" s="98"/>
      <c r="N119" s="98"/>
      <c r="O119" s="98"/>
      <c r="P119" s="98"/>
    </row>
    <row r="120" spans="1:16" ht="20.25" customHeight="1" thickBot="1">
      <c r="A120" s="67"/>
      <c r="B120" s="67"/>
      <c r="C120" s="67"/>
      <c r="D120" s="28"/>
      <c r="E120" s="28" t="s">
        <v>251</v>
      </c>
      <c r="F120" s="3">
        <v>106</v>
      </c>
      <c r="G120" s="98"/>
      <c r="H120" s="98"/>
      <c r="I120" s="32"/>
      <c r="J120" s="98"/>
      <c r="K120" s="98"/>
      <c r="L120" s="98"/>
      <c r="M120" s="98"/>
      <c r="N120" s="98"/>
      <c r="O120" s="98"/>
      <c r="P120" s="98"/>
    </row>
    <row r="121" spans="1:16" ht="46.5" customHeight="1" thickBot="1">
      <c r="A121" s="67"/>
      <c r="B121" s="67"/>
      <c r="C121" s="67"/>
      <c r="D121" s="69" t="s">
        <v>252</v>
      </c>
      <c r="E121" s="70"/>
      <c r="F121" s="3">
        <v>107</v>
      </c>
      <c r="G121" s="98"/>
      <c r="H121" s="98"/>
      <c r="I121" s="32"/>
      <c r="J121" s="98"/>
      <c r="K121" s="98"/>
      <c r="L121" s="98"/>
      <c r="M121" s="98"/>
      <c r="N121" s="98"/>
      <c r="O121" s="98"/>
      <c r="P121" s="98"/>
    </row>
    <row r="122" spans="1:16" ht="15.75" thickBot="1">
      <c r="A122" s="67"/>
      <c r="B122" s="67"/>
      <c r="C122" s="67"/>
      <c r="D122" s="28"/>
      <c r="E122" s="28" t="s">
        <v>250</v>
      </c>
      <c r="F122" s="3">
        <v>108</v>
      </c>
      <c r="G122" s="98"/>
      <c r="H122" s="98"/>
      <c r="I122" s="32"/>
      <c r="J122" s="98"/>
      <c r="K122" s="98"/>
      <c r="L122" s="98"/>
      <c r="M122" s="98"/>
      <c r="N122" s="98"/>
      <c r="O122" s="98"/>
      <c r="P122" s="98"/>
    </row>
    <row r="123" spans="1:16" ht="18" customHeight="1" thickBot="1">
      <c r="A123" s="67"/>
      <c r="B123" s="67"/>
      <c r="C123" s="67"/>
      <c r="D123" s="28"/>
      <c r="E123" s="28" t="s">
        <v>251</v>
      </c>
      <c r="F123" s="3">
        <v>109</v>
      </c>
      <c r="G123" s="98"/>
      <c r="H123" s="98"/>
      <c r="I123" s="32"/>
      <c r="J123" s="98"/>
      <c r="K123" s="98"/>
      <c r="L123" s="98"/>
      <c r="M123" s="98"/>
      <c r="N123" s="98"/>
      <c r="O123" s="98"/>
      <c r="P123" s="98"/>
    </row>
    <row r="124" spans="1:16" ht="15.75" customHeight="1" thickBot="1">
      <c r="A124" s="67"/>
      <c r="B124" s="67"/>
      <c r="C124" s="68"/>
      <c r="D124" s="69" t="s">
        <v>253</v>
      </c>
      <c r="E124" s="70"/>
      <c r="F124" s="3">
        <v>110</v>
      </c>
      <c r="G124" s="98"/>
      <c r="H124" s="98"/>
      <c r="I124" s="32"/>
      <c r="J124" s="98"/>
      <c r="K124" s="98"/>
      <c r="L124" s="98"/>
      <c r="M124" s="98"/>
      <c r="N124" s="98"/>
      <c r="O124" s="98"/>
      <c r="P124" s="98"/>
    </row>
    <row r="125" spans="1:16" ht="29.25" customHeight="1" thickBot="1">
      <c r="A125" s="67"/>
      <c r="B125" s="67"/>
      <c r="C125" s="28"/>
      <c r="D125" s="69" t="s">
        <v>254</v>
      </c>
      <c r="E125" s="70"/>
      <c r="F125" s="3">
        <v>111</v>
      </c>
      <c r="G125" s="98"/>
      <c r="H125" s="98"/>
      <c r="I125" s="32"/>
      <c r="J125" s="98"/>
      <c r="K125" s="98"/>
      <c r="L125" s="98"/>
      <c r="M125" s="98"/>
      <c r="N125" s="98"/>
      <c r="O125" s="98"/>
      <c r="P125" s="98"/>
    </row>
    <row r="126" spans="1:16" ht="33.75" customHeight="1" thickBot="1">
      <c r="A126" s="67"/>
      <c r="B126" s="67"/>
      <c r="C126" s="28" t="s">
        <v>32</v>
      </c>
      <c r="D126" s="69" t="s">
        <v>33</v>
      </c>
      <c r="E126" s="70"/>
      <c r="F126" s="3">
        <v>112</v>
      </c>
      <c r="G126" s="98"/>
      <c r="H126" s="98"/>
      <c r="I126" s="32"/>
      <c r="J126" s="98"/>
      <c r="K126" s="98"/>
      <c r="L126" s="98"/>
      <c r="M126" s="98"/>
      <c r="N126" s="98"/>
      <c r="O126" s="98"/>
      <c r="P126" s="98"/>
    </row>
    <row r="127" spans="1:16" ht="46.5" customHeight="1" thickBot="1">
      <c r="A127" s="67"/>
      <c r="B127" s="67"/>
      <c r="C127" s="69" t="s">
        <v>255</v>
      </c>
      <c r="D127" s="71"/>
      <c r="E127" s="70"/>
      <c r="F127" s="3">
        <v>113</v>
      </c>
      <c r="G127" s="98"/>
      <c r="H127" s="98"/>
      <c r="I127" s="32"/>
      <c r="J127" s="98"/>
      <c r="K127" s="98"/>
      <c r="L127" s="98"/>
      <c r="M127" s="98"/>
      <c r="N127" s="98"/>
      <c r="O127" s="98"/>
      <c r="P127" s="98"/>
    </row>
    <row r="128" spans="1:16" ht="30.75" customHeight="1" thickBot="1">
      <c r="A128" s="67"/>
      <c r="B128" s="67"/>
      <c r="C128" s="66" t="s">
        <v>7</v>
      </c>
      <c r="D128" s="72" t="s">
        <v>330</v>
      </c>
      <c r="E128" s="73"/>
      <c r="F128" s="35">
        <v>114</v>
      </c>
      <c r="G128" s="99"/>
      <c r="H128" s="99"/>
      <c r="I128" s="100"/>
      <c r="J128" s="99"/>
      <c r="K128" s="99"/>
      <c r="L128" s="99"/>
      <c r="M128" s="99"/>
      <c r="N128" s="99"/>
      <c r="O128" s="99"/>
      <c r="P128" s="99"/>
    </row>
    <row r="129" spans="1:16" ht="32.25" hidden="1" customHeight="1" thickBot="1">
      <c r="A129" s="67"/>
      <c r="B129" s="67"/>
      <c r="C129" s="68"/>
      <c r="D129" s="74"/>
      <c r="E129" s="75"/>
      <c r="F129" s="58"/>
      <c r="G129" s="101"/>
      <c r="H129" s="101"/>
      <c r="I129" s="102"/>
      <c r="J129" s="101"/>
      <c r="K129" s="101"/>
      <c r="L129" s="101"/>
      <c r="M129" s="101"/>
      <c r="N129" s="101"/>
      <c r="O129" s="101"/>
      <c r="P129" s="101"/>
    </row>
    <row r="130" spans="1:16" ht="15.75" customHeight="1" thickBot="1">
      <c r="A130" s="67"/>
      <c r="B130" s="67"/>
      <c r="C130" s="28"/>
      <c r="D130" s="69" t="s">
        <v>256</v>
      </c>
      <c r="E130" s="70"/>
      <c r="F130" s="3">
        <v>115</v>
      </c>
      <c r="G130" s="98"/>
      <c r="H130" s="98"/>
      <c r="I130" s="32"/>
      <c r="J130" s="98"/>
      <c r="K130" s="98"/>
      <c r="L130" s="98"/>
      <c r="M130" s="98"/>
      <c r="N130" s="98"/>
      <c r="O130" s="98"/>
      <c r="P130" s="98"/>
    </row>
    <row r="131" spans="1:16" ht="15.75" customHeight="1" thickBot="1">
      <c r="A131" s="67"/>
      <c r="B131" s="67"/>
      <c r="C131" s="28"/>
      <c r="D131" s="69" t="s">
        <v>257</v>
      </c>
      <c r="E131" s="70"/>
      <c r="F131" s="3">
        <v>116</v>
      </c>
      <c r="G131" s="98"/>
      <c r="H131" s="98"/>
      <c r="I131" s="32"/>
      <c r="J131" s="98"/>
      <c r="K131" s="98"/>
      <c r="L131" s="98"/>
      <c r="M131" s="98"/>
      <c r="N131" s="98"/>
      <c r="O131" s="98"/>
      <c r="P131" s="98"/>
    </row>
    <row r="132" spans="1:16" ht="30.75" customHeight="1" thickBot="1">
      <c r="A132" s="67"/>
      <c r="B132" s="67"/>
      <c r="C132" s="28" t="s">
        <v>9</v>
      </c>
      <c r="D132" s="69" t="s">
        <v>258</v>
      </c>
      <c r="E132" s="70"/>
      <c r="F132" s="3">
        <v>117</v>
      </c>
      <c r="G132" s="98"/>
      <c r="H132" s="98"/>
      <c r="I132" s="32"/>
      <c r="J132" s="98"/>
      <c r="K132" s="98"/>
      <c r="L132" s="98"/>
      <c r="M132" s="98"/>
      <c r="N132" s="98"/>
      <c r="O132" s="98"/>
      <c r="P132" s="98"/>
    </row>
    <row r="133" spans="1:16" ht="33" customHeight="1" thickBot="1">
      <c r="A133" s="67"/>
      <c r="B133" s="67"/>
      <c r="C133" s="28" t="s">
        <v>57</v>
      </c>
      <c r="D133" s="69" t="s">
        <v>259</v>
      </c>
      <c r="E133" s="70"/>
      <c r="F133" s="3">
        <v>118</v>
      </c>
      <c r="G133" s="98"/>
      <c r="H133" s="98"/>
      <c r="I133" s="32"/>
      <c r="J133" s="98"/>
      <c r="K133" s="98"/>
      <c r="L133" s="98"/>
      <c r="M133" s="98"/>
      <c r="N133" s="98"/>
      <c r="O133" s="98"/>
      <c r="P133" s="98"/>
    </row>
    <row r="134" spans="1:16" ht="15.75" customHeight="1" thickBot="1">
      <c r="A134" s="67"/>
      <c r="B134" s="67"/>
      <c r="C134" s="28" t="s">
        <v>67</v>
      </c>
      <c r="D134" s="69" t="s">
        <v>70</v>
      </c>
      <c r="E134" s="70"/>
      <c r="F134" s="3">
        <v>119</v>
      </c>
      <c r="G134" s="98"/>
      <c r="H134" s="98"/>
      <c r="I134" s="32"/>
      <c r="J134" s="98"/>
      <c r="K134" s="98"/>
      <c r="L134" s="98"/>
      <c r="M134" s="98"/>
      <c r="N134" s="98"/>
      <c r="O134" s="98"/>
      <c r="P134" s="98"/>
    </row>
    <row r="135" spans="1:16" ht="33" customHeight="1" thickBot="1">
      <c r="A135" s="67"/>
      <c r="B135" s="67"/>
      <c r="C135" s="28" t="s">
        <v>69</v>
      </c>
      <c r="D135" s="69" t="s">
        <v>260</v>
      </c>
      <c r="E135" s="70"/>
      <c r="F135" s="3">
        <v>120</v>
      </c>
      <c r="G135" s="98"/>
      <c r="H135" s="98"/>
      <c r="I135" s="32"/>
      <c r="J135" s="98"/>
      <c r="K135" s="98"/>
      <c r="L135" s="98"/>
      <c r="M135" s="98"/>
      <c r="N135" s="98"/>
      <c r="O135" s="98"/>
      <c r="P135" s="98"/>
    </row>
    <row r="136" spans="1:16" ht="47.25" customHeight="1" thickBot="1">
      <c r="A136" s="67"/>
      <c r="B136" s="68"/>
      <c r="C136" s="28" t="s">
        <v>141</v>
      </c>
      <c r="D136" s="69" t="s">
        <v>261</v>
      </c>
      <c r="E136" s="70"/>
      <c r="F136" s="3">
        <v>121</v>
      </c>
      <c r="G136" s="98"/>
      <c r="H136" s="98"/>
      <c r="I136" s="32"/>
      <c r="J136" s="98"/>
      <c r="K136" s="98"/>
      <c r="L136" s="98"/>
      <c r="M136" s="98"/>
      <c r="N136" s="98"/>
      <c r="O136" s="98"/>
      <c r="P136" s="98"/>
    </row>
    <row r="137" spans="1:16" ht="30.75" thickBot="1">
      <c r="A137" s="67"/>
      <c r="B137" s="28"/>
      <c r="C137" s="28"/>
      <c r="D137" s="28" t="s">
        <v>262</v>
      </c>
      <c r="E137" s="28" t="s">
        <v>263</v>
      </c>
      <c r="F137" s="3">
        <v>122</v>
      </c>
      <c r="G137" s="98"/>
      <c r="H137" s="98"/>
      <c r="I137" s="32"/>
      <c r="J137" s="98"/>
      <c r="K137" s="98"/>
      <c r="L137" s="98"/>
      <c r="M137" s="98"/>
      <c r="N137" s="98"/>
      <c r="O137" s="98"/>
      <c r="P137" s="98"/>
    </row>
    <row r="138" spans="1:16" ht="45.75" thickBot="1">
      <c r="A138" s="67"/>
      <c r="B138" s="28"/>
      <c r="C138" s="28"/>
      <c r="D138" s="28" t="s">
        <v>264</v>
      </c>
      <c r="E138" s="28" t="s">
        <v>265</v>
      </c>
      <c r="F138" s="3">
        <v>123</v>
      </c>
      <c r="G138" s="98"/>
      <c r="H138" s="98"/>
      <c r="I138" s="32"/>
      <c r="J138" s="98"/>
      <c r="K138" s="98"/>
      <c r="L138" s="98"/>
      <c r="M138" s="98"/>
      <c r="N138" s="98"/>
      <c r="O138" s="98"/>
      <c r="P138" s="98"/>
    </row>
    <row r="139" spans="1:16" ht="30.75" thickBot="1">
      <c r="A139" s="67"/>
      <c r="B139" s="28"/>
      <c r="C139" s="28"/>
      <c r="D139" s="28" t="s">
        <v>266</v>
      </c>
      <c r="E139" s="28" t="s">
        <v>267</v>
      </c>
      <c r="F139" s="3">
        <v>124</v>
      </c>
      <c r="G139" s="98"/>
      <c r="H139" s="98"/>
      <c r="I139" s="32"/>
      <c r="J139" s="98"/>
      <c r="K139" s="98"/>
      <c r="L139" s="98"/>
      <c r="M139" s="98"/>
      <c r="N139" s="98"/>
      <c r="O139" s="98"/>
      <c r="P139" s="98"/>
    </row>
    <row r="140" spans="1:16" ht="45.75" thickBot="1">
      <c r="A140" s="67"/>
      <c r="B140" s="28"/>
      <c r="C140" s="28"/>
      <c r="D140" s="28" t="s">
        <v>145</v>
      </c>
      <c r="E140" s="28" t="s">
        <v>268</v>
      </c>
      <c r="F140" s="3">
        <v>125</v>
      </c>
      <c r="G140" s="98"/>
      <c r="H140" s="98"/>
      <c r="I140" s="32"/>
      <c r="J140" s="98"/>
      <c r="K140" s="98"/>
      <c r="L140" s="98"/>
      <c r="M140" s="98"/>
      <c r="N140" s="98"/>
      <c r="O140" s="98"/>
      <c r="P140" s="98"/>
    </row>
    <row r="141" spans="1:16" ht="45.75" thickBot="1">
      <c r="A141" s="67"/>
      <c r="B141" s="28"/>
      <c r="C141" s="28"/>
      <c r="D141" s="28" t="s">
        <v>269</v>
      </c>
      <c r="E141" s="28" t="s">
        <v>270</v>
      </c>
      <c r="F141" s="3">
        <v>126</v>
      </c>
      <c r="G141" s="98"/>
      <c r="H141" s="98"/>
      <c r="I141" s="32"/>
      <c r="J141" s="98"/>
      <c r="K141" s="98"/>
      <c r="L141" s="98"/>
      <c r="M141" s="98"/>
      <c r="N141" s="98"/>
      <c r="O141" s="98"/>
      <c r="P141" s="98"/>
    </row>
    <row r="142" spans="1:16" ht="30.75" thickBot="1">
      <c r="A142" s="67"/>
      <c r="B142" s="28"/>
      <c r="C142" s="28"/>
      <c r="D142" s="28"/>
      <c r="E142" s="28" t="s">
        <v>271</v>
      </c>
      <c r="F142" s="3">
        <v>127</v>
      </c>
      <c r="G142" s="98"/>
      <c r="H142" s="98"/>
      <c r="I142" s="32"/>
      <c r="J142" s="98"/>
      <c r="K142" s="98"/>
      <c r="L142" s="98"/>
      <c r="M142" s="98"/>
      <c r="N142" s="98"/>
      <c r="O142" s="98"/>
      <c r="P142" s="98"/>
    </row>
    <row r="143" spans="1:16" ht="45.75" thickBot="1">
      <c r="A143" s="67"/>
      <c r="B143" s="28"/>
      <c r="C143" s="28"/>
      <c r="D143" s="28"/>
      <c r="E143" s="28" t="s">
        <v>272</v>
      </c>
      <c r="F143" s="3">
        <v>128</v>
      </c>
      <c r="G143" s="98"/>
      <c r="H143" s="98"/>
      <c r="I143" s="32"/>
      <c r="J143" s="98"/>
      <c r="K143" s="98"/>
      <c r="L143" s="98"/>
      <c r="M143" s="98"/>
      <c r="N143" s="98"/>
      <c r="O143" s="98"/>
      <c r="P143" s="98"/>
    </row>
    <row r="144" spans="1:16" ht="15.75" thickBot="1">
      <c r="A144" s="68"/>
      <c r="B144" s="28"/>
      <c r="C144" s="28"/>
      <c r="D144" s="28"/>
      <c r="E144" s="28" t="s">
        <v>273</v>
      </c>
      <c r="F144" s="3">
        <v>129</v>
      </c>
      <c r="G144" s="98"/>
      <c r="H144" s="98"/>
      <c r="I144" s="32"/>
      <c r="J144" s="98"/>
      <c r="K144" s="98"/>
      <c r="L144" s="98"/>
      <c r="M144" s="98"/>
      <c r="N144" s="98"/>
      <c r="O144" s="98"/>
      <c r="P144" s="98"/>
    </row>
    <row r="145" spans="1:16" ht="48" customHeight="1" thickBot="1">
      <c r="A145" s="66"/>
      <c r="B145" s="28">
        <v>2</v>
      </c>
      <c r="C145" s="28"/>
      <c r="D145" s="69" t="s">
        <v>274</v>
      </c>
      <c r="E145" s="70"/>
      <c r="F145" s="3" t="s">
        <v>275</v>
      </c>
      <c r="G145" s="98"/>
      <c r="H145" s="98"/>
      <c r="I145" s="32"/>
      <c r="J145" s="98"/>
      <c r="K145" s="98"/>
      <c r="L145" s="98"/>
      <c r="M145" s="98"/>
      <c r="N145" s="98"/>
      <c r="O145" s="98"/>
      <c r="P145" s="98"/>
    </row>
    <row r="146" spans="1:16" ht="31.5" customHeight="1" thickBot="1">
      <c r="A146" s="67"/>
      <c r="B146" s="66"/>
      <c r="C146" s="28" t="s">
        <v>7</v>
      </c>
      <c r="D146" s="69" t="s">
        <v>276</v>
      </c>
      <c r="E146" s="70"/>
      <c r="F146" s="3" t="s">
        <v>277</v>
      </c>
      <c r="G146" s="98"/>
      <c r="H146" s="98"/>
      <c r="I146" s="32"/>
      <c r="J146" s="98"/>
      <c r="K146" s="98"/>
      <c r="L146" s="98"/>
      <c r="M146" s="98"/>
      <c r="N146" s="98"/>
      <c r="O146" s="98"/>
      <c r="P146" s="98"/>
    </row>
    <row r="147" spans="1:16" ht="30.75" thickBot="1">
      <c r="A147" s="67"/>
      <c r="B147" s="67"/>
      <c r="C147" s="28"/>
      <c r="D147" s="28" t="s">
        <v>278</v>
      </c>
      <c r="E147" s="28" t="s">
        <v>279</v>
      </c>
      <c r="F147" s="3" t="s">
        <v>280</v>
      </c>
      <c r="G147" s="98"/>
      <c r="H147" s="98"/>
      <c r="I147" s="32"/>
      <c r="J147" s="98"/>
      <c r="K147" s="98"/>
      <c r="L147" s="98"/>
      <c r="M147" s="98"/>
      <c r="N147" s="98"/>
      <c r="O147" s="98"/>
      <c r="P147" s="98"/>
    </row>
    <row r="148" spans="1:16" ht="30.75" thickBot="1">
      <c r="A148" s="67"/>
      <c r="B148" s="67"/>
      <c r="C148" s="28"/>
      <c r="D148" s="28" t="s">
        <v>129</v>
      </c>
      <c r="E148" s="28" t="s">
        <v>281</v>
      </c>
      <c r="F148" s="3" t="s">
        <v>331</v>
      </c>
      <c r="G148" s="98"/>
      <c r="H148" s="98"/>
      <c r="I148" s="32"/>
      <c r="J148" s="98"/>
      <c r="K148" s="98"/>
      <c r="L148" s="98"/>
      <c r="M148" s="98"/>
      <c r="N148" s="98"/>
      <c r="O148" s="98"/>
      <c r="P148" s="98"/>
    </row>
    <row r="149" spans="1:16" ht="34.5" customHeight="1" thickBot="1">
      <c r="A149" s="67"/>
      <c r="B149" s="67"/>
      <c r="C149" s="28" t="s">
        <v>9</v>
      </c>
      <c r="D149" s="69" t="s">
        <v>282</v>
      </c>
      <c r="E149" s="70"/>
      <c r="F149" s="3" t="s">
        <v>283</v>
      </c>
      <c r="G149" s="98"/>
      <c r="H149" s="98"/>
      <c r="I149" s="32"/>
      <c r="J149" s="98"/>
      <c r="K149" s="98"/>
      <c r="L149" s="98"/>
      <c r="M149" s="98"/>
      <c r="N149" s="98"/>
      <c r="O149" s="98"/>
      <c r="P149" s="98"/>
    </row>
    <row r="150" spans="1:16" ht="30.75" thickBot="1">
      <c r="A150" s="67"/>
      <c r="B150" s="67"/>
      <c r="C150" s="28"/>
      <c r="D150" s="28" t="s">
        <v>167</v>
      </c>
      <c r="E150" s="28" t="s">
        <v>279</v>
      </c>
      <c r="F150" s="3" t="s">
        <v>284</v>
      </c>
      <c r="G150" s="98"/>
      <c r="H150" s="98"/>
      <c r="I150" s="32"/>
      <c r="J150" s="98"/>
      <c r="K150" s="98"/>
      <c r="L150" s="98"/>
      <c r="M150" s="98"/>
      <c r="N150" s="98"/>
      <c r="O150" s="98"/>
      <c r="P150" s="98"/>
    </row>
    <row r="151" spans="1:16" ht="30.75" thickBot="1">
      <c r="A151" s="67"/>
      <c r="B151" s="67"/>
      <c r="C151" s="28"/>
      <c r="D151" s="28" t="s">
        <v>169</v>
      </c>
      <c r="E151" s="28" t="s">
        <v>281</v>
      </c>
      <c r="F151" s="3" t="s">
        <v>285</v>
      </c>
      <c r="G151" s="98"/>
      <c r="H151" s="98"/>
      <c r="I151" s="32"/>
      <c r="J151" s="98"/>
      <c r="K151" s="98"/>
      <c r="L151" s="98"/>
      <c r="M151" s="98"/>
      <c r="N151" s="98"/>
      <c r="O151" s="98"/>
      <c r="P151" s="98"/>
    </row>
    <row r="152" spans="1:16" ht="21" customHeight="1" thickBot="1">
      <c r="A152" s="68"/>
      <c r="B152" s="68"/>
      <c r="C152" s="28" t="s">
        <v>57</v>
      </c>
      <c r="D152" s="69" t="s">
        <v>286</v>
      </c>
      <c r="E152" s="70"/>
      <c r="F152" s="3" t="s">
        <v>287</v>
      </c>
      <c r="G152" s="98"/>
      <c r="H152" s="98"/>
      <c r="I152" s="32"/>
      <c r="J152" s="98"/>
      <c r="K152" s="98"/>
      <c r="L152" s="98"/>
      <c r="M152" s="98"/>
      <c r="N152" s="98"/>
      <c r="O152" s="98"/>
      <c r="P152" s="98"/>
    </row>
    <row r="153" spans="1:16" ht="15" customHeight="1">
      <c r="A153" s="66" t="s">
        <v>37</v>
      </c>
      <c r="B153" s="66"/>
      <c r="C153" s="66"/>
      <c r="D153" s="88" t="s">
        <v>332</v>
      </c>
      <c r="E153" s="89"/>
      <c r="F153" s="35" t="s">
        <v>285</v>
      </c>
      <c r="G153" s="99"/>
      <c r="H153" s="99"/>
      <c r="I153" s="100"/>
      <c r="J153" s="99"/>
      <c r="K153" s="99"/>
      <c r="L153" s="99"/>
      <c r="M153" s="99"/>
      <c r="N153" s="99"/>
      <c r="O153" s="99"/>
      <c r="P153" s="99"/>
    </row>
    <row r="154" spans="1:16" ht="10.5" customHeight="1">
      <c r="A154" s="67"/>
      <c r="B154" s="67"/>
      <c r="C154" s="67"/>
      <c r="D154" s="92"/>
      <c r="E154" s="93"/>
      <c r="F154" s="57"/>
      <c r="G154" s="103"/>
      <c r="H154" s="103"/>
      <c r="I154" s="104"/>
      <c r="J154" s="103"/>
      <c r="K154" s="103"/>
      <c r="L154" s="103"/>
      <c r="M154" s="103"/>
      <c r="N154" s="103"/>
      <c r="O154" s="103"/>
      <c r="P154" s="103"/>
    </row>
    <row r="155" spans="1:16" ht="6" customHeight="1" thickBot="1">
      <c r="A155" s="68"/>
      <c r="B155" s="68"/>
      <c r="C155" s="68"/>
      <c r="D155" s="90"/>
      <c r="E155" s="91"/>
      <c r="F155" s="58"/>
      <c r="G155" s="101"/>
      <c r="H155" s="101"/>
      <c r="I155" s="102"/>
      <c r="J155" s="101"/>
      <c r="K155" s="101"/>
      <c r="L155" s="101"/>
      <c r="M155" s="101"/>
      <c r="N155" s="101"/>
      <c r="O155" s="101"/>
      <c r="P155" s="101"/>
    </row>
    <row r="156" spans="1:16" ht="15.75" thickBot="1">
      <c r="A156" s="28"/>
      <c r="B156" s="28"/>
      <c r="C156" s="28"/>
      <c r="D156" s="28"/>
      <c r="E156" s="28" t="s">
        <v>288</v>
      </c>
      <c r="F156" s="3" t="s">
        <v>289</v>
      </c>
      <c r="G156" s="98"/>
      <c r="H156" s="98"/>
      <c r="I156" s="32"/>
      <c r="J156" s="98"/>
      <c r="K156" s="98"/>
      <c r="L156" s="98"/>
      <c r="M156" s="98"/>
      <c r="N156" s="98"/>
      <c r="O156" s="98"/>
      <c r="P156" s="98"/>
    </row>
    <row r="157" spans="1:16" ht="12.75" customHeight="1">
      <c r="A157" s="66"/>
      <c r="B157" s="66"/>
      <c r="C157" s="66"/>
      <c r="D157" s="66"/>
      <c r="E157" s="80" t="s">
        <v>333</v>
      </c>
      <c r="F157" s="35">
        <v>140</v>
      </c>
      <c r="G157" s="99"/>
      <c r="H157" s="99"/>
      <c r="I157" s="100"/>
      <c r="J157" s="99"/>
      <c r="K157" s="99"/>
      <c r="L157" s="99"/>
      <c r="M157" s="99"/>
      <c r="N157" s="99"/>
      <c r="O157" s="99"/>
      <c r="P157" s="99"/>
    </row>
    <row r="158" spans="1:16" ht="4.5" customHeight="1" thickBot="1">
      <c r="A158" s="68"/>
      <c r="B158" s="68"/>
      <c r="C158" s="68"/>
      <c r="D158" s="68"/>
      <c r="E158" s="81"/>
      <c r="F158" s="58"/>
      <c r="G158" s="101"/>
      <c r="H158" s="101"/>
      <c r="I158" s="102"/>
      <c r="J158" s="101"/>
      <c r="K158" s="101"/>
      <c r="L158" s="101"/>
      <c r="M158" s="101"/>
      <c r="N158" s="101"/>
      <c r="O158" s="101"/>
      <c r="P158" s="101"/>
    </row>
    <row r="159" spans="1:16" ht="15.75" customHeight="1" thickBot="1">
      <c r="A159" s="28" t="s">
        <v>39</v>
      </c>
      <c r="B159" s="28"/>
      <c r="C159" s="28"/>
      <c r="D159" s="69" t="s">
        <v>40</v>
      </c>
      <c r="E159" s="70"/>
      <c r="F159" s="14">
        <v>141</v>
      </c>
      <c r="G159" s="105"/>
      <c r="H159" s="105"/>
      <c r="I159" s="106"/>
      <c r="J159" s="105"/>
      <c r="K159" s="105"/>
      <c r="L159" s="105"/>
      <c r="M159" s="105"/>
      <c r="N159" s="105"/>
      <c r="O159" s="105"/>
      <c r="P159" s="105"/>
    </row>
    <row r="160" spans="1:16" ht="15.75" customHeight="1" thickBot="1">
      <c r="A160" s="28" t="s">
        <v>45</v>
      </c>
      <c r="B160" s="28"/>
      <c r="C160" s="28"/>
      <c r="D160" s="69" t="s">
        <v>78</v>
      </c>
      <c r="E160" s="71"/>
      <c r="F160" s="20"/>
      <c r="G160" s="107"/>
      <c r="H160" s="107"/>
      <c r="I160" s="107"/>
      <c r="J160" s="107"/>
      <c r="K160" s="107"/>
      <c r="L160" s="107"/>
      <c r="M160" s="107"/>
      <c r="N160" s="107"/>
      <c r="O160" s="107"/>
      <c r="P160" s="108"/>
    </row>
    <row r="161" spans="1:16" ht="31.5" customHeight="1" thickBot="1">
      <c r="A161" s="28"/>
      <c r="B161" s="28">
        <v>1</v>
      </c>
      <c r="C161" s="28"/>
      <c r="D161" s="69" t="s">
        <v>290</v>
      </c>
      <c r="E161" s="70"/>
      <c r="F161" s="15">
        <v>142</v>
      </c>
      <c r="G161" s="109"/>
      <c r="H161" s="109"/>
      <c r="I161" s="110"/>
      <c r="J161" s="109"/>
      <c r="K161" s="109"/>
      <c r="L161" s="109"/>
      <c r="M161" s="109"/>
      <c r="N161" s="109"/>
      <c r="O161" s="109"/>
      <c r="P161" s="109"/>
    </row>
    <row r="162" spans="1:16" ht="18.75" customHeight="1" thickBot="1">
      <c r="A162" s="28"/>
      <c r="B162" s="28"/>
      <c r="C162" s="28" t="s">
        <v>7</v>
      </c>
      <c r="D162" s="69" t="s">
        <v>291</v>
      </c>
      <c r="E162" s="70"/>
      <c r="F162" s="3" t="s">
        <v>292</v>
      </c>
      <c r="G162" s="98"/>
      <c r="H162" s="98"/>
      <c r="I162" s="32"/>
      <c r="J162" s="98"/>
      <c r="K162" s="98"/>
      <c r="L162" s="98"/>
      <c r="M162" s="98"/>
      <c r="N162" s="98"/>
      <c r="O162" s="98"/>
      <c r="P162" s="98"/>
    </row>
    <row r="163" spans="1:16" ht="59.25" customHeight="1" thickBot="1">
      <c r="A163" s="28"/>
      <c r="B163" s="28"/>
      <c r="C163" s="28" t="s">
        <v>9</v>
      </c>
      <c r="D163" s="69" t="s">
        <v>293</v>
      </c>
      <c r="E163" s="70"/>
      <c r="F163" s="3" t="s">
        <v>294</v>
      </c>
      <c r="G163" s="98"/>
      <c r="H163" s="98"/>
      <c r="I163" s="32"/>
      <c r="J163" s="98"/>
      <c r="K163" s="98"/>
      <c r="L163" s="98"/>
      <c r="M163" s="98"/>
      <c r="N163" s="98"/>
      <c r="O163" s="98"/>
      <c r="P163" s="98"/>
    </row>
    <row r="164" spans="1:16" ht="34.5" customHeight="1" thickBot="1">
      <c r="A164" s="28"/>
      <c r="B164" s="28">
        <v>2</v>
      </c>
      <c r="C164" s="28"/>
      <c r="D164" s="69" t="s">
        <v>295</v>
      </c>
      <c r="E164" s="70"/>
      <c r="F164" s="3">
        <v>145</v>
      </c>
      <c r="G164" s="28"/>
      <c r="H164" s="28"/>
      <c r="I164" s="3"/>
      <c r="J164" s="28"/>
      <c r="K164" s="28"/>
      <c r="L164" s="28"/>
      <c r="M164" s="28"/>
      <c r="N164" s="28"/>
      <c r="O164" s="28"/>
      <c r="P164" s="28"/>
    </row>
    <row r="165" spans="1:16" ht="77.25" customHeight="1" thickBot="1">
      <c r="A165" s="28"/>
      <c r="B165" s="28"/>
      <c r="C165" s="28" t="s">
        <v>7</v>
      </c>
      <c r="D165" s="69" t="s">
        <v>296</v>
      </c>
      <c r="E165" s="70"/>
      <c r="F165" s="3" t="s">
        <v>297</v>
      </c>
      <c r="G165" s="28"/>
      <c r="H165" s="28"/>
      <c r="I165" s="3"/>
      <c r="J165" s="28"/>
      <c r="K165" s="28"/>
      <c r="L165" s="28"/>
      <c r="M165" s="28"/>
      <c r="N165" s="28"/>
      <c r="O165" s="28"/>
      <c r="P165" s="28"/>
    </row>
    <row r="166" spans="1:16" ht="32.25" customHeight="1" thickBot="1">
      <c r="A166" s="28"/>
      <c r="B166" s="28">
        <v>3</v>
      </c>
      <c r="C166" s="28"/>
      <c r="D166" s="69" t="s">
        <v>298</v>
      </c>
      <c r="E166" s="70"/>
      <c r="F166" s="3">
        <v>147</v>
      </c>
      <c r="G166" s="28"/>
      <c r="H166" s="28"/>
      <c r="I166" s="3"/>
      <c r="J166" s="28"/>
      <c r="K166" s="28"/>
      <c r="L166" s="28"/>
      <c r="M166" s="28"/>
      <c r="N166" s="28"/>
      <c r="O166" s="28"/>
      <c r="P166" s="28"/>
    </row>
    <row r="167" spans="1:16" ht="15" customHeight="1">
      <c r="A167" s="66"/>
      <c r="B167" s="66"/>
      <c r="C167" s="66" t="s">
        <v>7</v>
      </c>
      <c r="D167" s="82" t="s">
        <v>299</v>
      </c>
      <c r="E167" s="83"/>
      <c r="F167" s="35" t="s">
        <v>334</v>
      </c>
      <c r="G167" s="66"/>
      <c r="H167" s="66"/>
      <c r="I167" s="35"/>
      <c r="J167" s="66"/>
      <c r="K167" s="66"/>
      <c r="L167" s="66"/>
      <c r="M167" s="66"/>
      <c r="N167" s="66"/>
      <c r="O167" s="66"/>
      <c r="P167" s="66"/>
    </row>
    <row r="168" spans="1:16" ht="15" customHeight="1" thickBot="1">
      <c r="A168" s="68"/>
      <c r="B168" s="68"/>
      <c r="C168" s="68"/>
      <c r="D168" s="84"/>
      <c r="E168" s="85"/>
      <c r="F168" s="58"/>
      <c r="G168" s="68"/>
      <c r="H168" s="68"/>
      <c r="I168" s="58"/>
      <c r="J168" s="68"/>
      <c r="K168" s="68"/>
      <c r="L168" s="68"/>
      <c r="M168" s="68"/>
      <c r="N168" s="68"/>
      <c r="O168" s="68"/>
      <c r="P168" s="68"/>
    </row>
    <row r="169" spans="1:16" ht="15" customHeight="1">
      <c r="A169" s="66"/>
      <c r="B169" s="66"/>
      <c r="C169" s="66" t="s">
        <v>9</v>
      </c>
      <c r="D169" s="82" t="s">
        <v>299</v>
      </c>
      <c r="E169" s="83"/>
      <c r="F169" s="35" t="s">
        <v>335</v>
      </c>
      <c r="G169" s="66"/>
      <c r="H169" s="66"/>
      <c r="I169" s="35"/>
      <c r="J169" s="66"/>
      <c r="K169" s="66"/>
      <c r="L169" s="66"/>
      <c r="M169" s="66"/>
      <c r="N169" s="66"/>
      <c r="O169" s="66"/>
      <c r="P169" s="66"/>
    </row>
    <row r="170" spans="1:16" ht="15.75" thickBot="1">
      <c r="A170" s="68"/>
      <c r="B170" s="68"/>
      <c r="C170" s="68"/>
      <c r="D170" s="84"/>
      <c r="E170" s="85"/>
      <c r="F170" s="58"/>
      <c r="G170" s="68"/>
      <c r="H170" s="68"/>
      <c r="I170" s="58"/>
      <c r="J170" s="68"/>
      <c r="K170" s="68"/>
      <c r="L170" s="68"/>
      <c r="M170" s="68"/>
      <c r="N170" s="68"/>
      <c r="O170" s="68"/>
      <c r="P170" s="68"/>
    </row>
    <row r="171" spans="1:16" ht="15" customHeight="1">
      <c r="A171" s="66"/>
      <c r="B171" s="66"/>
      <c r="C171" s="66" t="s">
        <v>57</v>
      </c>
      <c r="D171" s="82" t="s">
        <v>299</v>
      </c>
      <c r="E171" s="83"/>
      <c r="F171" s="35" t="s">
        <v>336</v>
      </c>
      <c r="G171" s="66"/>
      <c r="H171" s="66"/>
      <c r="I171" s="35"/>
      <c r="J171" s="66"/>
      <c r="K171" s="66"/>
      <c r="L171" s="66"/>
      <c r="M171" s="66"/>
      <c r="N171" s="66"/>
      <c r="O171" s="66"/>
      <c r="P171" s="66"/>
    </row>
    <row r="172" spans="1:16" ht="15.75" thickBot="1">
      <c r="A172" s="68"/>
      <c r="B172" s="68"/>
      <c r="C172" s="68"/>
      <c r="D172" s="84"/>
      <c r="E172" s="85"/>
      <c r="F172" s="58"/>
      <c r="G172" s="68"/>
      <c r="H172" s="68"/>
      <c r="I172" s="58"/>
      <c r="J172" s="68"/>
      <c r="K172" s="68"/>
      <c r="L172" s="68"/>
      <c r="M172" s="68"/>
      <c r="N172" s="68"/>
      <c r="O172" s="68"/>
      <c r="P172" s="68"/>
    </row>
    <row r="173" spans="1:16" ht="31.5" customHeight="1" thickBot="1">
      <c r="A173" s="66"/>
      <c r="B173" s="28">
        <v>4</v>
      </c>
      <c r="C173" s="28"/>
      <c r="D173" s="69" t="s">
        <v>79</v>
      </c>
      <c r="E173" s="70"/>
      <c r="F173" s="3" t="s">
        <v>297</v>
      </c>
      <c r="G173" s="28"/>
      <c r="H173" s="28"/>
      <c r="I173" s="3"/>
      <c r="J173" s="28"/>
      <c r="K173" s="28"/>
      <c r="L173" s="28"/>
      <c r="M173" s="28"/>
      <c r="N173" s="28"/>
      <c r="O173" s="28"/>
      <c r="P173" s="28"/>
    </row>
    <row r="174" spans="1:16" ht="15.75" customHeight="1" thickBot="1">
      <c r="A174" s="67"/>
      <c r="B174" s="28">
        <v>5</v>
      </c>
      <c r="C174" s="28"/>
      <c r="D174" s="69" t="s">
        <v>300</v>
      </c>
      <c r="E174" s="70"/>
      <c r="F174" s="3">
        <v>149</v>
      </c>
      <c r="G174" s="28"/>
      <c r="H174" s="28"/>
      <c r="I174" s="3"/>
      <c r="J174" s="28"/>
      <c r="K174" s="28"/>
      <c r="L174" s="28"/>
      <c r="M174" s="28"/>
      <c r="N174" s="28"/>
      <c r="O174" s="28"/>
      <c r="P174" s="28"/>
    </row>
    <row r="175" spans="1:16" ht="14.25" customHeight="1">
      <c r="A175" s="67"/>
      <c r="B175" s="66">
        <v>6</v>
      </c>
      <c r="C175" s="59" t="s">
        <v>7</v>
      </c>
      <c r="D175" s="88" t="s">
        <v>337</v>
      </c>
      <c r="E175" s="89"/>
      <c r="F175" s="35">
        <v>150</v>
      </c>
      <c r="G175" s="66"/>
      <c r="H175" s="66"/>
      <c r="I175" s="35"/>
      <c r="J175" s="66"/>
      <c r="K175" s="35" t="s">
        <v>301</v>
      </c>
      <c r="L175" s="35" t="s">
        <v>301</v>
      </c>
      <c r="M175" s="35" t="s">
        <v>301</v>
      </c>
      <c r="N175" s="66"/>
      <c r="O175" s="66"/>
      <c r="P175" s="66"/>
    </row>
    <row r="176" spans="1:16" ht="45" customHeight="1" thickBot="1">
      <c r="A176" s="67"/>
      <c r="B176" s="68"/>
      <c r="C176" s="61"/>
      <c r="D176" s="90"/>
      <c r="E176" s="91"/>
      <c r="F176" s="58"/>
      <c r="G176" s="68"/>
      <c r="H176" s="68"/>
      <c r="I176" s="58"/>
      <c r="J176" s="68"/>
      <c r="K176" s="58"/>
      <c r="L176" s="58"/>
      <c r="M176" s="58"/>
      <c r="N176" s="68"/>
      <c r="O176" s="68"/>
      <c r="P176" s="68"/>
    </row>
    <row r="177" spans="1:16" ht="78.75" customHeight="1" thickBot="1">
      <c r="A177" s="67"/>
      <c r="B177" s="28"/>
      <c r="C177" s="28" t="s">
        <v>9</v>
      </c>
      <c r="D177" s="69" t="s">
        <v>302</v>
      </c>
      <c r="E177" s="70"/>
      <c r="F177" s="3">
        <v>151</v>
      </c>
      <c r="G177" s="28"/>
      <c r="H177" s="28"/>
      <c r="I177" s="3"/>
      <c r="J177" s="28"/>
      <c r="K177" s="3" t="s">
        <v>301</v>
      </c>
      <c r="L177" s="3" t="s">
        <v>301</v>
      </c>
      <c r="M177" s="3" t="s">
        <v>301</v>
      </c>
      <c r="N177" s="28"/>
      <c r="O177" s="28"/>
      <c r="P177" s="28"/>
    </row>
    <row r="178" spans="1:16" ht="76.5" customHeight="1" thickBot="1">
      <c r="A178" s="68"/>
      <c r="B178" s="28"/>
      <c r="C178" s="28" t="s">
        <v>57</v>
      </c>
      <c r="D178" s="69" t="s">
        <v>303</v>
      </c>
      <c r="E178" s="70"/>
      <c r="F178" s="3">
        <v>152</v>
      </c>
      <c r="G178" s="28"/>
      <c r="H178" s="28"/>
      <c r="I178" s="3"/>
      <c r="J178" s="28"/>
      <c r="K178" s="3" t="s">
        <v>301</v>
      </c>
      <c r="L178" s="3" t="s">
        <v>301</v>
      </c>
      <c r="M178" s="3" t="s">
        <v>301</v>
      </c>
      <c r="N178" s="28"/>
      <c r="O178" s="28"/>
      <c r="P178" s="28"/>
    </row>
    <row r="179" spans="1:16" ht="48" customHeight="1" thickBot="1">
      <c r="A179" s="66"/>
      <c r="B179" s="28">
        <v>7</v>
      </c>
      <c r="C179" s="28" t="s">
        <v>7</v>
      </c>
      <c r="D179" s="69" t="s">
        <v>304</v>
      </c>
      <c r="E179" s="70"/>
      <c r="F179" s="3">
        <v>153</v>
      </c>
      <c r="G179" s="28"/>
      <c r="H179" s="28"/>
      <c r="I179" s="3"/>
      <c r="J179" s="28"/>
      <c r="K179" s="3" t="s">
        <v>301</v>
      </c>
      <c r="L179" s="3" t="s">
        <v>301</v>
      </c>
      <c r="M179" s="3" t="s">
        <v>301</v>
      </c>
      <c r="N179" s="28"/>
      <c r="O179" s="28"/>
      <c r="P179" s="28"/>
    </row>
    <row r="180" spans="1:16" ht="64.5" customHeight="1" thickBot="1">
      <c r="A180" s="67"/>
      <c r="B180" s="28"/>
      <c r="C180" s="28" t="s">
        <v>9</v>
      </c>
      <c r="D180" s="69" t="s">
        <v>84</v>
      </c>
      <c r="E180" s="70"/>
      <c r="F180" s="3">
        <v>154</v>
      </c>
      <c r="G180" s="28"/>
      <c r="H180" s="28"/>
      <c r="I180" s="3"/>
      <c r="J180" s="28"/>
      <c r="K180" s="3" t="s">
        <v>301</v>
      </c>
      <c r="L180" s="3" t="s">
        <v>301</v>
      </c>
      <c r="M180" s="3" t="s">
        <v>301</v>
      </c>
      <c r="N180" s="28"/>
      <c r="O180" s="28"/>
      <c r="P180" s="28"/>
    </row>
    <row r="181" spans="1:16" ht="15" customHeight="1">
      <c r="A181" s="67"/>
      <c r="B181" s="66"/>
      <c r="C181" s="66" t="s">
        <v>57</v>
      </c>
      <c r="D181" s="88" t="s">
        <v>338</v>
      </c>
      <c r="E181" s="89"/>
      <c r="F181" s="35">
        <v>155</v>
      </c>
      <c r="G181" s="66"/>
      <c r="H181" s="66"/>
      <c r="I181" s="35"/>
      <c r="J181" s="66"/>
      <c r="K181" s="35" t="s">
        <v>301</v>
      </c>
      <c r="L181" s="35" t="s">
        <v>301</v>
      </c>
      <c r="M181" s="35" t="s">
        <v>301</v>
      </c>
      <c r="N181" s="66"/>
      <c r="O181" s="66"/>
      <c r="P181" s="66"/>
    </row>
    <row r="182" spans="1:16" ht="48" customHeight="1" thickBot="1">
      <c r="A182" s="67"/>
      <c r="B182" s="68"/>
      <c r="C182" s="68"/>
      <c r="D182" s="90"/>
      <c r="E182" s="91"/>
      <c r="F182" s="58"/>
      <c r="G182" s="68"/>
      <c r="H182" s="68"/>
      <c r="I182" s="58"/>
      <c r="J182" s="68"/>
      <c r="K182" s="58"/>
      <c r="L182" s="58"/>
      <c r="M182" s="58"/>
      <c r="N182" s="68"/>
      <c r="O182" s="68"/>
      <c r="P182" s="68"/>
    </row>
    <row r="183" spans="1:16" ht="30" customHeight="1" thickBot="1">
      <c r="A183" s="67"/>
      <c r="B183" s="28"/>
      <c r="C183" s="28" t="s">
        <v>187</v>
      </c>
      <c r="D183" s="69" t="s">
        <v>305</v>
      </c>
      <c r="E183" s="70"/>
      <c r="F183" s="3">
        <v>156</v>
      </c>
      <c r="G183" s="28"/>
      <c r="H183" s="28"/>
      <c r="I183" s="3"/>
      <c r="J183" s="28"/>
      <c r="K183" s="3" t="s">
        <v>301</v>
      </c>
      <c r="L183" s="3" t="s">
        <v>301</v>
      </c>
      <c r="M183" s="3" t="s">
        <v>301</v>
      </c>
      <c r="N183" s="28"/>
      <c r="O183" s="28"/>
      <c r="P183" s="28"/>
    </row>
    <row r="184" spans="1:16" ht="30.75" thickBot="1">
      <c r="A184" s="67"/>
      <c r="B184" s="28"/>
      <c r="C184" s="28"/>
      <c r="D184" s="28"/>
      <c r="E184" s="28" t="s">
        <v>306</v>
      </c>
      <c r="F184" s="3">
        <v>157</v>
      </c>
      <c r="G184" s="28"/>
      <c r="H184" s="28"/>
      <c r="I184" s="3"/>
      <c r="J184" s="28"/>
      <c r="K184" s="3" t="s">
        <v>301</v>
      </c>
      <c r="L184" s="3" t="s">
        <v>301</v>
      </c>
      <c r="M184" s="3" t="s">
        <v>301</v>
      </c>
      <c r="N184" s="28"/>
      <c r="O184" s="28"/>
      <c r="P184" s="28"/>
    </row>
    <row r="185" spans="1:16" ht="15.75" thickBot="1">
      <c r="A185" s="67"/>
      <c r="B185" s="28"/>
      <c r="C185" s="28"/>
      <c r="D185" s="28"/>
      <c r="E185" s="28" t="s">
        <v>307</v>
      </c>
      <c r="F185" s="3">
        <v>158</v>
      </c>
      <c r="G185" s="28"/>
      <c r="H185" s="28"/>
      <c r="I185" s="3"/>
      <c r="J185" s="28"/>
      <c r="K185" s="3" t="s">
        <v>301</v>
      </c>
      <c r="L185" s="3" t="s">
        <v>301</v>
      </c>
      <c r="M185" s="3" t="s">
        <v>301</v>
      </c>
      <c r="N185" s="28"/>
      <c r="O185" s="28"/>
      <c r="P185" s="28"/>
    </row>
    <row r="186" spans="1:16" ht="15.75" thickBot="1">
      <c r="A186" s="67"/>
      <c r="B186" s="28"/>
      <c r="C186" s="28"/>
      <c r="D186" s="28"/>
      <c r="E186" s="28" t="s">
        <v>308</v>
      </c>
      <c r="F186" s="3">
        <v>159</v>
      </c>
      <c r="G186" s="28"/>
      <c r="H186" s="28"/>
      <c r="I186" s="3"/>
      <c r="J186" s="28"/>
      <c r="K186" s="3" t="s">
        <v>301</v>
      </c>
      <c r="L186" s="3" t="s">
        <v>301</v>
      </c>
      <c r="M186" s="3" t="s">
        <v>301</v>
      </c>
      <c r="N186" s="28"/>
      <c r="O186" s="28"/>
      <c r="P186" s="28"/>
    </row>
    <row r="187" spans="1:16" ht="30.75" thickBot="1">
      <c r="A187" s="68"/>
      <c r="B187" s="28"/>
      <c r="C187" s="28"/>
      <c r="D187" s="28"/>
      <c r="E187" s="28" t="s">
        <v>309</v>
      </c>
      <c r="F187" s="3">
        <v>160</v>
      </c>
      <c r="G187" s="28"/>
      <c r="H187" s="28"/>
      <c r="I187" s="3"/>
      <c r="J187" s="28"/>
      <c r="K187" s="3" t="s">
        <v>301</v>
      </c>
      <c r="L187" s="3" t="s">
        <v>301</v>
      </c>
      <c r="M187" s="3" t="s">
        <v>301</v>
      </c>
      <c r="N187" s="28"/>
      <c r="O187" s="28"/>
      <c r="P187" s="28"/>
    </row>
    <row r="188" spans="1:16" ht="15.75" customHeight="1" thickBot="1">
      <c r="A188" s="28"/>
      <c r="B188" s="28">
        <v>8</v>
      </c>
      <c r="C188" s="28"/>
      <c r="D188" s="69" t="s">
        <v>87</v>
      </c>
      <c r="E188" s="70"/>
      <c r="F188" s="3">
        <v>161</v>
      </c>
      <c r="G188" s="28"/>
      <c r="H188" s="28"/>
      <c r="I188" s="3"/>
      <c r="J188" s="28"/>
      <c r="K188" s="28"/>
      <c r="L188" s="28"/>
      <c r="M188" s="28"/>
      <c r="N188" s="28"/>
      <c r="O188" s="28"/>
      <c r="P188" s="28"/>
    </row>
    <row r="189" spans="1:16" ht="15.75" customHeight="1" thickBot="1">
      <c r="A189" s="28"/>
      <c r="B189" s="28">
        <v>9</v>
      </c>
      <c r="C189" s="28"/>
      <c r="D189" s="69" t="s">
        <v>310</v>
      </c>
      <c r="E189" s="70"/>
      <c r="F189" s="3">
        <v>162</v>
      </c>
      <c r="G189" s="28"/>
      <c r="H189" s="28"/>
      <c r="I189" s="3"/>
      <c r="J189" s="28"/>
      <c r="K189" s="28"/>
      <c r="L189" s="28"/>
      <c r="M189" s="28"/>
      <c r="N189" s="28"/>
      <c r="O189" s="28"/>
      <c r="P189" s="28"/>
    </row>
    <row r="190" spans="1:16" ht="30" customHeight="1">
      <c r="A190" s="66"/>
      <c r="B190" s="66"/>
      <c r="C190" s="66"/>
      <c r="D190" s="66"/>
      <c r="E190" s="86" t="s">
        <v>339</v>
      </c>
      <c r="F190" s="35">
        <v>163</v>
      </c>
      <c r="G190" s="66"/>
      <c r="H190" s="66"/>
      <c r="I190" s="35"/>
      <c r="J190" s="66"/>
      <c r="K190" s="66"/>
      <c r="L190" s="66"/>
      <c r="M190" s="66"/>
      <c r="N190" s="66"/>
      <c r="O190" s="66"/>
      <c r="P190" s="66"/>
    </row>
    <row r="191" spans="1:16" ht="2.25" customHeight="1" thickBot="1">
      <c r="A191" s="68"/>
      <c r="B191" s="68"/>
      <c r="C191" s="68"/>
      <c r="D191" s="68"/>
      <c r="E191" s="87"/>
      <c r="F191" s="58"/>
      <c r="G191" s="68"/>
      <c r="H191" s="68"/>
      <c r="I191" s="58"/>
      <c r="J191" s="68"/>
      <c r="K191" s="68"/>
      <c r="L191" s="68"/>
      <c r="M191" s="68"/>
      <c r="N191" s="68"/>
      <c r="O191" s="68"/>
      <c r="P191" s="68"/>
    </row>
    <row r="192" spans="1:16" ht="30.75" thickBot="1">
      <c r="A192" s="28"/>
      <c r="B192" s="28"/>
      <c r="C192" s="28"/>
      <c r="D192" s="28"/>
      <c r="E192" s="28" t="s">
        <v>340</v>
      </c>
      <c r="F192" s="3">
        <v>164</v>
      </c>
      <c r="G192" s="28"/>
      <c r="H192" s="28"/>
      <c r="I192" s="3"/>
      <c r="J192" s="28"/>
      <c r="K192" s="28"/>
      <c r="L192" s="28"/>
      <c r="M192" s="28"/>
      <c r="N192" s="28"/>
      <c r="O192" s="28"/>
      <c r="P192" s="28"/>
    </row>
    <row r="193" spans="1:16" ht="15.75" thickBot="1">
      <c r="A193" s="28"/>
      <c r="B193" s="28"/>
      <c r="C193" s="28"/>
      <c r="D193" s="28"/>
      <c r="E193" s="28" t="s">
        <v>341</v>
      </c>
      <c r="F193" s="3">
        <v>165</v>
      </c>
      <c r="G193" s="28"/>
      <c r="H193" s="28"/>
      <c r="I193" s="3"/>
      <c r="J193" s="28"/>
      <c r="K193" s="28"/>
      <c r="L193" s="28"/>
      <c r="M193" s="28"/>
      <c r="N193" s="28"/>
      <c r="O193" s="28"/>
      <c r="P193" s="28"/>
    </row>
    <row r="194" spans="1:16" ht="15.75" thickBot="1">
      <c r="A194" s="28"/>
      <c r="B194" s="28"/>
      <c r="C194" s="28"/>
      <c r="D194" s="28"/>
      <c r="E194" s="28" t="s">
        <v>342</v>
      </c>
      <c r="F194" s="3">
        <v>166</v>
      </c>
      <c r="G194" s="28"/>
      <c r="H194" s="28"/>
      <c r="I194" s="3"/>
      <c r="J194" s="28"/>
      <c r="K194" s="28"/>
      <c r="L194" s="28"/>
      <c r="M194" s="28"/>
      <c r="N194" s="28"/>
      <c r="O194" s="28"/>
      <c r="P194" s="28"/>
    </row>
    <row r="195" spans="1:16" ht="15.75" thickBot="1">
      <c r="A195" s="28"/>
      <c r="B195" s="28"/>
      <c r="C195" s="28"/>
      <c r="D195" s="28"/>
      <c r="E195" s="28" t="s">
        <v>343</v>
      </c>
      <c r="F195" s="3">
        <v>167</v>
      </c>
      <c r="G195" s="28"/>
      <c r="H195" s="28"/>
      <c r="I195" s="3"/>
      <c r="J195" s="28"/>
      <c r="K195" s="28"/>
      <c r="L195" s="28"/>
      <c r="M195" s="28"/>
      <c r="N195" s="28"/>
      <c r="O195" s="28"/>
      <c r="P195" s="28"/>
    </row>
    <row r="196" spans="1:16" ht="15" customHeight="1">
      <c r="A196" s="66"/>
      <c r="B196" s="94">
        <v>10</v>
      </c>
      <c r="C196" s="66"/>
      <c r="D196" s="82" t="s">
        <v>311</v>
      </c>
      <c r="E196" s="83"/>
      <c r="F196" s="35">
        <v>168</v>
      </c>
      <c r="G196" s="66"/>
      <c r="H196" s="66"/>
      <c r="I196" s="35"/>
      <c r="J196" s="66"/>
      <c r="K196" s="66"/>
      <c r="L196" s="66"/>
      <c r="M196" s="66"/>
      <c r="N196" s="66"/>
      <c r="O196" s="66"/>
      <c r="P196" s="66"/>
    </row>
    <row r="197" spans="1:16" ht="14.25" customHeight="1" thickBot="1">
      <c r="A197" s="68"/>
      <c r="B197" s="95"/>
      <c r="C197" s="68"/>
      <c r="D197" s="84"/>
      <c r="E197" s="85"/>
      <c r="F197" s="58"/>
      <c r="G197" s="68"/>
      <c r="H197" s="68"/>
      <c r="I197" s="58"/>
      <c r="J197" s="68"/>
      <c r="K197" s="68"/>
      <c r="L197" s="68"/>
      <c r="M197" s="68"/>
      <c r="N197" s="68"/>
      <c r="O197" s="68"/>
      <c r="P197" s="68"/>
    </row>
    <row r="198" spans="1:16" ht="15" customHeight="1">
      <c r="A198" s="66"/>
      <c r="B198" s="94">
        <v>11</v>
      </c>
      <c r="C198" s="66"/>
      <c r="D198" s="82" t="s">
        <v>312</v>
      </c>
      <c r="E198" s="83"/>
      <c r="F198" s="35">
        <v>169</v>
      </c>
      <c r="G198" s="66"/>
      <c r="H198" s="66"/>
      <c r="I198" s="35"/>
      <c r="J198" s="66"/>
      <c r="K198" s="66"/>
      <c r="L198" s="66"/>
      <c r="M198" s="66"/>
      <c r="N198" s="66"/>
      <c r="O198" s="66"/>
      <c r="P198" s="66"/>
    </row>
    <row r="199" spans="1:16" ht="15.75" thickBot="1">
      <c r="A199" s="68"/>
      <c r="B199" s="95"/>
      <c r="C199" s="68"/>
      <c r="D199" s="84"/>
      <c r="E199" s="85"/>
      <c r="F199" s="58"/>
      <c r="G199" s="68"/>
      <c r="H199" s="68"/>
      <c r="I199" s="58"/>
      <c r="J199" s="68"/>
      <c r="K199" s="68"/>
      <c r="L199" s="68"/>
      <c r="M199" s="68"/>
      <c r="N199" s="68"/>
      <c r="O199" s="68"/>
      <c r="P199" s="68"/>
    </row>
    <row r="200" spans="1:16" ht="15.75" thickBot="1">
      <c r="A200" s="28"/>
      <c r="B200" s="28"/>
      <c r="C200" s="28"/>
      <c r="D200" s="28"/>
      <c r="E200" s="28" t="s">
        <v>313</v>
      </c>
      <c r="F200" s="3">
        <v>170</v>
      </c>
      <c r="G200" s="28"/>
      <c r="H200" s="28"/>
      <c r="I200" s="3"/>
      <c r="J200" s="28"/>
      <c r="K200" s="28"/>
      <c r="L200" s="28"/>
      <c r="M200" s="28"/>
      <c r="N200" s="28"/>
      <c r="O200" s="28"/>
      <c r="P200" s="28"/>
    </row>
    <row r="201" spans="1:16" ht="15.75" thickBot="1">
      <c r="A201" s="28"/>
      <c r="B201" s="28"/>
      <c r="C201" s="28"/>
      <c r="D201" s="28"/>
      <c r="E201" s="28" t="s">
        <v>314</v>
      </c>
      <c r="F201" s="3">
        <v>171</v>
      </c>
      <c r="G201" s="28"/>
      <c r="H201" s="28"/>
      <c r="I201" s="3"/>
      <c r="J201" s="28"/>
      <c r="K201" s="28"/>
      <c r="L201" s="28"/>
      <c r="M201" s="28"/>
      <c r="N201" s="28"/>
      <c r="O201" s="28"/>
      <c r="P201" s="28"/>
    </row>
    <row r="203" spans="1:16">
      <c r="A203" t="s">
        <v>344</v>
      </c>
    </row>
    <row r="204" spans="1:16">
      <c r="A204" t="s">
        <v>345</v>
      </c>
    </row>
    <row r="207" spans="1:16">
      <c r="E207" s="5" t="s">
        <v>105</v>
      </c>
      <c r="J207" s="5" t="s">
        <v>106</v>
      </c>
    </row>
    <row r="208" spans="1:16">
      <c r="J208" s="5" t="s">
        <v>107</v>
      </c>
    </row>
    <row r="209" spans="10:10">
      <c r="J209" s="2"/>
    </row>
    <row r="210" spans="10:10">
      <c r="J210" s="2" t="s">
        <v>108</v>
      </c>
    </row>
  </sheetData>
  <mergeCells count="273">
    <mergeCell ref="D104:E104"/>
    <mergeCell ref="D146:E146"/>
    <mergeCell ref="D149:E149"/>
    <mergeCell ref="D152:E152"/>
    <mergeCell ref="D145:E145"/>
    <mergeCell ref="D136:E136"/>
    <mergeCell ref="C92:E92"/>
    <mergeCell ref="C99:E99"/>
    <mergeCell ref="D81:E81"/>
    <mergeCell ref="D82:E82"/>
    <mergeCell ref="D63:E63"/>
    <mergeCell ref="B42:E42"/>
    <mergeCell ref="D22:E22"/>
    <mergeCell ref="D23:E23"/>
    <mergeCell ref="D26:E26"/>
    <mergeCell ref="D27:E27"/>
    <mergeCell ref="D28:E28"/>
    <mergeCell ref="D17:E17"/>
    <mergeCell ref="D16:E16"/>
    <mergeCell ref="D15:E15"/>
    <mergeCell ref="D153:E155"/>
    <mergeCell ref="P196:P197"/>
    <mergeCell ref="A198:A199"/>
    <mergeCell ref="C198:C199"/>
    <mergeCell ref="D198:E199"/>
    <mergeCell ref="F198:F199"/>
    <mergeCell ref="G198:G199"/>
    <mergeCell ref="H198:H199"/>
    <mergeCell ref="I198:I199"/>
    <mergeCell ref="J198:J199"/>
    <mergeCell ref="K198:K199"/>
    <mergeCell ref="L198:L199"/>
    <mergeCell ref="M198:M199"/>
    <mergeCell ref="N198:N199"/>
    <mergeCell ref="O198:O199"/>
    <mergeCell ref="P198:P199"/>
    <mergeCell ref="B196:B197"/>
    <mergeCell ref="B198:B199"/>
    <mergeCell ref="A196:A197"/>
    <mergeCell ref="C196:C197"/>
    <mergeCell ref="D196:E197"/>
    <mergeCell ref="F196:F197"/>
    <mergeCell ref="G196:G197"/>
    <mergeCell ref="H196:H197"/>
    <mergeCell ref="I196:I197"/>
    <mergeCell ref="J196:J197"/>
    <mergeCell ref="P181:P182"/>
    <mergeCell ref="D183:E183"/>
    <mergeCell ref="D188:E188"/>
    <mergeCell ref="D189:E189"/>
    <mergeCell ref="K190:K191"/>
    <mergeCell ref="L190:L191"/>
    <mergeCell ref="M190:M191"/>
    <mergeCell ref="N190:N191"/>
    <mergeCell ref="O190:O191"/>
    <mergeCell ref="P190:P191"/>
    <mergeCell ref="D181:E182"/>
    <mergeCell ref="A190:A191"/>
    <mergeCell ref="B190:B191"/>
    <mergeCell ref="C190:C191"/>
    <mergeCell ref="D190:D191"/>
    <mergeCell ref="F190:F191"/>
    <mergeCell ref="G190:G191"/>
    <mergeCell ref="H190:H191"/>
    <mergeCell ref="I190:I191"/>
    <mergeCell ref="J190:J191"/>
    <mergeCell ref="E190:E191"/>
    <mergeCell ref="A179:A187"/>
    <mergeCell ref="D179:E179"/>
    <mergeCell ref="D180:E180"/>
    <mergeCell ref="B181:B182"/>
    <mergeCell ref="C181:C182"/>
    <mergeCell ref="F181:F182"/>
    <mergeCell ref="P171:P172"/>
    <mergeCell ref="A173:A178"/>
    <mergeCell ref="D173:E173"/>
    <mergeCell ref="D174:E174"/>
    <mergeCell ref="B175:B176"/>
    <mergeCell ref="C175:C176"/>
    <mergeCell ref="F175:F176"/>
    <mergeCell ref="G175:G176"/>
    <mergeCell ref="H175:H176"/>
    <mergeCell ref="I175:I176"/>
    <mergeCell ref="J175:J176"/>
    <mergeCell ref="K175:K176"/>
    <mergeCell ref="L175:L176"/>
    <mergeCell ref="M175:M176"/>
    <mergeCell ref="N175:N176"/>
    <mergeCell ref="O175:O176"/>
    <mergeCell ref="P175:P176"/>
    <mergeCell ref="D177:E177"/>
    <mergeCell ref="D178:E178"/>
    <mergeCell ref="A171:A172"/>
    <mergeCell ref="B171:B172"/>
    <mergeCell ref="C171:C172"/>
    <mergeCell ref="D171:E172"/>
    <mergeCell ref="G171:G172"/>
    <mergeCell ref="H171:H172"/>
    <mergeCell ref="I171:I172"/>
    <mergeCell ref="J171:J172"/>
    <mergeCell ref="D175:E176"/>
    <mergeCell ref="P169:P170"/>
    <mergeCell ref="A167:A168"/>
    <mergeCell ref="B167:B168"/>
    <mergeCell ref="C167:C168"/>
    <mergeCell ref="D167:E168"/>
    <mergeCell ref="G167:G168"/>
    <mergeCell ref="H167:H168"/>
    <mergeCell ref="I167:I168"/>
    <mergeCell ref="J167:J168"/>
    <mergeCell ref="A169:A170"/>
    <mergeCell ref="B169:B170"/>
    <mergeCell ref="C169:C170"/>
    <mergeCell ref="D169:E170"/>
    <mergeCell ref="G169:G170"/>
    <mergeCell ref="H169:H170"/>
    <mergeCell ref="I169:I170"/>
    <mergeCell ref="J169:J170"/>
    <mergeCell ref="K169:K170"/>
    <mergeCell ref="K153:K155"/>
    <mergeCell ref="L153:L155"/>
    <mergeCell ref="H153:H155"/>
    <mergeCell ref="D166:E166"/>
    <mergeCell ref="E157:E158"/>
    <mergeCell ref="F167:F168"/>
    <mergeCell ref="N153:N155"/>
    <mergeCell ref="O153:O155"/>
    <mergeCell ref="P167:P168"/>
    <mergeCell ref="P153:P155"/>
    <mergeCell ref="A157:A158"/>
    <mergeCell ref="B157:B158"/>
    <mergeCell ref="C157:C158"/>
    <mergeCell ref="D157:D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P157:P158"/>
    <mergeCell ref="I153:I155"/>
    <mergeCell ref="C153:C155"/>
    <mergeCell ref="F153:F155"/>
    <mergeCell ref="G153:G155"/>
    <mergeCell ref="A153:A155"/>
    <mergeCell ref="B153:B155"/>
    <mergeCell ref="M153:M155"/>
    <mergeCell ref="J153:J155"/>
    <mergeCell ref="N128:N129"/>
    <mergeCell ref="O128:O129"/>
    <mergeCell ref="P128:P129"/>
    <mergeCell ref="D91:E91"/>
    <mergeCell ref="A91:A116"/>
    <mergeCell ref="B91:B116"/>
    <mergeCell ref="D103:E103"/>
    <mergeCell ref="D102:E102"/>
    <mergeCell ref="M196:M197"/>
    <mergeCell ref="N196:N197"/>
    <mergeCell ref="O196:O197"/>
    <mergeCell ref="K196:K197"/>
    <mergeCell ref="L196:L197"/>
    <mergeCell ref="L181:L182"/>
    <mergeCell ref="M181:M182"/>
    <mergeCell ref="N181:N182"/>
    <mergeCell ref="G181:G182"/>
    <mergeCell ref="H181:H182"/>
    <mergeCell ref="I181:I182"/>
    <mergeCell ref="J181:J182"/>
    <mergeCell ref="K181:K182"/>
    <mergeCell ref="O181:O182"/>
    <mergeCell ref="K171:K172"/>
    <mergeCell ref="L171:L172"/>
    <mergeCell ref="M171:M172"/>
    <mergeCell ref="N171:N172"/>
    <mergeCell ref="O171:O172"/>
    <mergeCell ref="M167:M168"/>
    <mergeCell ref="N167:N168"/>
    <mergeCell ref="O167:O168"/>
    <mergeCell ref="K167:K168"/>
    <mergeCell ref="L167:L168"/>
    <mergeCell ref="D159:E159"/>
    <mergeCell ref="D160:E160"/>
    <mergeCell ref="D161:E161"/>
    <mergeCell ref="D162:E162"/>
    <mergeCell ref="D163:E163"/>
    <mergeCell ref="D164:E164"/>
    <mergeCell ref="D165:E165"/>
    <mergeCell ref="F169:F170"/>
    <mergeCell ref="F171:F172"/>
    <mergeCell ref="L169:L170"/>
    <mergeCell ref="M169:M170"/>
    <mergeCell ref="N169:N170"/>
    <mergeCell ref="O169:O170"/>
    <mergeCell ref="L128:L129"/>
    <mergeCell ref="M128:M129"/>
    <mergeCell ref="F128:F129"/>
    <mergeCell ref="G128:G129"/>
    <mergeCell ref="H128:H129"/>
    <mergeCell ref="I128:I129"/>
    <mergeCell ref="J128:J129"/>
    <mergeCell ref="K128:K129"/>
    <mergeCell ref="D135:E135"/>
    <mergeCell ref="D134:E134"/>
    <mergeCell ref="D133:E133"/>
    <mergeCell ref="D132:E132"/>
    <mergeCell ref="D131:E131"/>
    <mergeCell ref="D130:E130"/>
    <mergeCell ref="D128:E129"/>
    <mergeCell ref="A145:A152"/>
    <mergeCell ref="B117:B136"/>
    <mergeCell ref="A117:A144"/>
    <mergeCell ref="C128:C129"/>
    <mergeCell ref="D126:E126"/>
    <mergeCell ref="D118:E118"/>
    <mergeCell ref="D121:E121"/>
    <mergeCell ref="D124:E124"/>
    <mergeCell ref="D125:E125"/>
    <mergeCell ref="C127:E127"/>
    <mergeCell ref="C118:C124"/>
    <mergeCell ref="B146:B152"/>
    <mergeCell ref="D117:E117"/>
    <mergeCell ref="A66:A90"/>
    <mergeCell ref="B66:B90"/>
    <mergeCell ref="D70:E70"/>
    <mergeCell ref="D75:E75"/>
    <mergeCell ref="D76:E76"/>
    <mergeCell ref="D77:E77"/>
    <mergeCell ref="D78:E78"/>
    <mergeCell ref="D79:E79"/>
    <mergeCell ref="D80:E80"/>
    <mergeCell ref="A43:A65"/>
    <mergeCell ref="C43:E43"/>
    <mergeCell ref="B44:B65"/>
    <mergeCell ref="C44:E44"/>
    <mergeCell ref="D45:E45"/>
    <mergeCell ref="D54:E54"/>
    <mergeCell ref="D55:E55"/>
    <mergeCell ref="D58:E58"/>
    <mergeCell ref="D59:E59"/>
    <mergeCell ref="D60:E60"/>
    <mergeCell ref="D61:E61"/>
    <mergeCell ref="D46:E46"/>
    <mergeCell ref="D47:E47"/>
    <mergeCell ref="D50:E50"/>
    <mergeCell ref="D51:E51"/>
    <mergeCell ref="D52:E52"/>
    <mergeCell ref="D53:E53"/>
    <mergeCell ref="A35:A41"/>
    <mergeCell ref="D35:E35"/>
    <mergeCell ref="D36:E36"/>
    <mergeCell ref="B37:B41"/>
    <mergeCell ref="D37:E37"/>
    <mergeCell ref="D38:E38"/>
    <mergeCell ref="D39:E39"/>
    <mergeCell ref="D40:E40"/>
    <mergeCell ref="D41:E41"/>
    <mergeCell ref="K12:N12"/>
    <mergeCell ref="B14:C14"/>
    <mergeCell ref="D14:E14"/>
    <mergeCell ref="A10:D10"/>
    <mergeCell ref="H10:J10"/>
    <mergeCell ref="K10:N10"/>
    <mergeCell ref="A11:D13"/>
    <mergeCell ref="E11:E13"/>
    <mergeCell ref="F11:F13"/>
    <mergeCell ref="G11:G13"/>
    <mergeCell ref="H11:J11"/>
    <mergeCell ref="K11:N11"/>
    <mergeCell ref="H12:I12"/>
  </mergeCells>
  <pageMargins left="0.31496062992125984" right="0.31496062992125984" top="0.27559055118110237" bottom="0.31496062992125984" header="0.31496062992125984" footer="0.15748031496062992"/>
  <pageSetup paperSize="9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F20" sqref="F20"/>
    </sheetView>
  </sheetViews>
  <sheetFormatPr defaultRowHeight="15"/>
  <cols>
    <col min="2" max="2" width="27.85546875" customWidth="1"/>
  </cols>
  <sheetData>
    <row r="1" spans="1:8">
      <c r="A1" s="2"/>
      <c r="H1" t="s">
        <v>347</v>
      </c>
    </row>
    <row r="2" spans="1:8">
      <c r="A2" s="2" t="s">
        <v>98</v>
      </c>
    </row>
    <row r="3" spans="1:8">
      <c r="A3" s="2" t="s">
        <v>99</v>
      </c>
    </row>
    <row r="4" spans="1:8">
      <c r="A4" s="2" t="s">
        <v>100</v>
      </c>
    </row>
    <row r="5" spans="1:8">
      <c r="A5" s="2" t="s">
        <v>101</v>
      </c>
    </row>
    <row r="8" spans="1:8" ht="21">
      <c r="B8" s="29" t="s">
        <v>356</v>
      </c>
    </row>
    <row r="12" spans="1:8">
      <c r="A12" s="30"/>
      <c r="B12" s="30"/>
      <c r="C12" s="30"/>
      <c r="D12" s="30"/>
      <c r="E12" s="30"/>
      <c r="F12" s="30"/>
      <c r="G12" s="30"/>
      <c r="H12" s="30"/>
    </row>
    <row r="13" spans="1:8" ht="15.75" thickBot="1">
      <c r="A13" s="31"/>
      <c r="B13" s="31"/>
      <c r="C13" s="55"/>
      <c r="D13" s="55"/>
      <c r="E13" s="31"/>
      <c r="F13" s="55"/>
      <c r="G13" s="55"/>
      <c r="H13" s="31" t="s">
        <v>0</v>
      </c>
    </row>
    <row r="14" spans="1:8" ht="32.25" customHeight="1" thickBot="1">
      <c r="A14" s="35" t="s">
        <v>348</v>
      </c>
      <c r="B14" s="35" t="s">
        <v>1</v>
      </c>
      <c r="C14" s="39" t="s">
        <v>358</v>
      </c>
      <c r="D14" s="47"/>
      <c r="E14" s="35" t="s">
        <v>349</v>
      </c>
      <c r="F14" s="39" t="s">
        <v>318</v>
      </c>
      <c r="G14" s="47"/>
      <c r="H14" s="35" t="s">
        <v>350</v>
      </c>
    </row>
    <row r="15" spans="1:8" ht="15.75" thickBot="1">
      <c r="A15" s="58"/>
      <c r="B15" s="58"/>
      <c r="C15" s="3" t="s">
        <v>109</v>
      </c>
      <c r="D15" s="3" t="s">
        <v>351</v>
      </c>
      <c r="E15" s="58"/>
      <c r="F15" s="3" t="s">
        <v>109</v>
      </c>
      <c r="G15" s="3" t="s">
        <v>351</v>
      </c>
      <c r="H15" s="58"/>
    </row>
    <row r="16" spans="1:8" ht="30" customHeight="1" thickBot="1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</row>
    <row r="17" spans="1:8" ht="30.75" thickBot="1">
      <c r="A17" s="3" t="s">
        <v>4</v>
      </c>
      <c r="B17" s="3" t="s">
        <v>352</v>
      </c>
      <c r="C17" s="3"/>
      <c r="D17" s="3"/>
      <c r="E17" s="3"/>
      <c r="F17" s="3"/>
      <c r="G17" s="3"/>
      <c r="H17" s="3"/>
    </row>
    <row r="18" spans="1:8" ht="15.75" thickBot="1">
      <c r="A18" s="3" t="s">
        <v>353</v>
      </c>
      <c r="B18" s="3" t="s">
        <v>354</v>
      </c>
      <c r="C18" s="3"/>
      <c r="D18" s="3"/>
      <c r="E18" s="3"/>
      <c r="F18" s="3"/>
      <c r="G18" s="3"/>
      <c r="H18" s="3"/>
    </row>
    <row r="19" spans="1:8" ht="33.75" customHeight="1" thickBot="1">
      <c r="A19" s="3" t="s">
        <v>355</v>
      </c>
      <c r="B19" s="3" t="s">
        <v>11</v>
      </c>
      <c r="C19" s="3"/>
      <c r="D19" s="3"/>
      <c r="E19" s="3"/>
      <c r="F19" s="3"/>
      <c r="G19" s="3"/>
      <c r="H19" s="3"/>
    </row>
    <row r="20" spans="1:8" ht="20.25" customHeight="1"/>
    <row r="21" spans="1:8" ht="33.75" customHeight="1">
      <c r="A21" s="96" t="s">
        <v>357</v>
      </c>
      <c r="B21" s="96"/>
      <c r="C21" s="96"/>
      <c r="D21" s="96"/>
      <c r="E21" s="96"/>
      <c r="F21" s="96"/>
      <c r="G21" s="96"/>
      <c r="H21" s="96"/>
    </row>
    <row r="24" spans="1:8">
      <c r="A24" s="2"/>
      <c r="B24" s="5" t="s">
        <v>105</v>
      </c>
      <c r="D24" s="5"/>
      <c r="E24" s="5" t="s">
        <v>106</v>
      </c>
      <c r="G24" s="5"/>
      <c r="H24" s="5"/>
    </row>
    <row r="25" spans="1:8">
      <c r="A25" s="2"/>
      <c r="B25" s="2"/>
      <c r="C25" s="5"/>
      <c r="D25" s="5"/>
      <c r="E25" s="5" t="s">
        <v>107</v>
      </c>
      <c r="G25" s="5"/>
      <c r="H25" s="5"/>
    </row>
    <row r="26" spans="1:8">
      <c r="A26" s="2"/>
      <c r="B26" s="2"/>
      <c r="C26" s="2"/>
      <c r="D26" s="2"/>
      <c r="E26" s="2"/>
      <c r="G26" s="2"/>
      <c r="H26" s="2"/>
    </row>
    <row r="27" spans="1:8">
      <c r="A27" s="2"/>
      <c r="B27" s="2"/>
      <c r="C27" s="2"/>
      <c r="D27" s="2"/>
      <c r="E27" s="2" t="s">
        <v>108</v>
      </c>
      <c r="G27" s="2"/>
      <c r="H27" s="2"/>
    </row>
  </sheetData>
  <mergeCells count="9">
    <mergeCell ref="H14:H15"/>
    <mergeCell ref="A21:H21"/>
    <mergeCell ref="C13:D13"/>
    <mergeCell ref="F13:G13"/>
    <mergeCell ref="A14:A15"/>
    <mergeCell ref="B14:B15"/>
    <mergeCell ref="C14:D14"/>
    <mergeCell ref="E14:E15"/>
    <mergeCell ref="F14:G14"/>
  </mergeCells>
  <pageMargins left="0.39370078740157483" right="0.39370078740157483" top="0.35433070866141736" bottom="0.35433070866141736" header="0.31496062992125984" footer="0.3543307086614173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Anexa 1</vt:lpstr>
      <vt:lpstr>Anexa 2</vt:lpstr>
      <vt:lpstr>Anexa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2020-02-06T13:39:39Z</dcterms:modified>
</cp:coreProperties>
</file>